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10152" activeTab="0"/>
  </bookViews>
  <sheets>
    <sheet name="Sheet1" sheetId="1" r:id="rId1"/>
    <sheet name="Sheet2" sheetId="2" r:id="rId2"/>
    <sheet name="Sheet3" sheetId="3" r:id="rId3"/>
  </sheets>
  <definedNames>
    <definedName name="ACC">'Sheet1'!$A$374</definedName>
    <definedName name="ORIGINAL">'Sheet1'!$A$9</definedName>
    <definedName name="RANDOM">'Sheet1'!$A$739</definedName>
  </definedNames>
  <calcPr fullCalcOnLoad="1"/>
</workbook>
</file>

<file path=xl/sharedStrings.xml><?xml version="1.0" encoding="utf-8"?>
<sst xmlns="http://schemas.openxmlformats.org/spreadsheetml/2006/main" count="36" uniqueCount="18">
  <si>
    <t>Year</t>
  </si>
  <si>
    <t>Payment</t>
  </si>
  <si>
    <t>Balance</t>
  </si>
  <si>
    <t>Primary Mortgage</t>
  </si>
  <si>
    <t>Month</t>
  </si>
  <si>
    <t>Interest</t>
  </si>
  <si>
    <t>Principal</t>
  </si>
  <si>
    <t>Total Interest</t>
  </si>
  <si>
    <t>Total Payments</t>
  </si>
  <si>
    <t>Equity</t>
  </si>
  <si>
    <t>Given the following:</t>
  </si>
  <si>
    <t>Term in Years</t>
  </si>
  <si>
    <t>Annual Interest Rate</t>
  </si>
  <si>
    <t>DIY Mortgage Acceleration</t>
  </si>
  <si>
    <t>ORIGINAL</t>
  </si>
  <si>
    <t xml:space="preserve">$100-A-MONTH ACCELERATED </t>
  </si>
  <si>
    <t>Original Payment</t>
  </si>
  <si>
    <t>REAL-LIFE ACCELERATED (Random, Variable)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</si>
</sst>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7">
    <font>
      <sz val="10"/>
      <name val="Arial"/>
      <family val="0"/>
    </font>
    <font>
      <sz val="8"/>
      <name val="Arial"/>
      <family val="0"/>
    </font>
    <font>
      <strike/>
      <sz val="10"/>
      <name val="Arial"/>
      <family val="0"/>
    </font>
    <font>
      <b/>
      <sz val="10"/>
      <name val="Arial"/>
      <family val="0"/>
    </font>
    <font>
      <b/>
      <sz val="10"/>
      <color indexed="3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5"/>
  <sheetViews>
    <sheetView tabSelected="1" workbookViewId="0" topLeftCell="A281">
      <selection activeCell="B705" sqref="B705"/>
    </sheetView>
  </sheetViews>
  <sheetFormatPr defaultColWidth="9.140625" defaultRowHeight="12.75"/>
  <cols>
    <col min="2" max="2" width="14.57421875" style="0" bestFit="1" customWidth="1"/>
    <col min="3" max="3" width="15.7109375" style="0" bestFit="1" customWidth="1"/>
    <col min="4" max="4" width="11.7109375" style="0" bestFit="1" customWidth="1"/>
    <col min="5" max="6" width="9.7109375" style="0" bestFit="1" customWidth="1"/>
    <col min="7" max="7" width="13.421875" style="0" bestFit="1" customWidth="1"/>
    <col min="8" max="8" width="11.7109375" style="0" bestFit="1" customWidth="1"/>
    <col min="9" max="9" width="13.421875" style="0" bestFit="1" customWidth="1"/>
    <col min="10" max="10" width="11.140625" style="0" bestFit="1" customWidth="1"/>
    <col min="11" max="11" width="9.140625" style="0" bestFit="1" customWidth="1"/>
  </cols>
  <sheetData>
    <row r="1" ht="12.75">
      <c r="A1" t="s">
        <v>13</v>
      </c>
    </row>
    <row r="3" ht="12.75">
      <c r="A3" t="s">
        <v>10</v>
      </c>
    </row>
    <row r="4" spans="1:5" ht="12.75">
      <c r="A4" t="s">
        <v>3</v>
      </c>
      <c r="C4" s="5">
        <v>200000</v>
      </c>
      <c r="E4" s="1"/>
    </row>
    <row r="5" spans="1:3" ht="12.75">
      <c r="A5" t="s">
        <v>11</v>
      </c>
      <c r="C5" s="6">
        <v>30</v>
      </c>
    </row>
    <row r="6" spans="1:3" ht="12.75">
      <c r="A6" t="s">
        <v>12</v>
      </c>
      <c r="C6" s="1">
        <v>0.06</v>
      </c>
    </row>
    <row r="7" spans="1:4" ht="12.75">
      <c r="A7" t="s">
        <v>16</v>
      </c>
      <c r="C7" s="3">
        <f>PMT(6%/12,360,-200000,0,0)</f>
        <v>1199.101050305518</v>
      </c>
      <c r="D7" s="3"/>
    </row>
    <row r="9" ht="12.75">
      <c r="A9" s="15" t="s">
        <v>14</v>
      </c>
    </row>
    <row r="10" spans="1:9" ht="12.75">
      <c r="A10" t="s">
        <v>0</v>
      </c>
      <c r="B10" t="s">
        <v>4</v>
      </c>
      <c r="C10" s="3" t="s">
        <v>2</v>
      </c>
      <c r="D10" t="s">
        <v>1</v>
      </c>
      <c r="E10" t="s">
        <v>6</v>
      </c>
      <c r="F10" t="s">
        <v>5</v>
      </c>
      <c r="G10" t="s">
        <v>9</v>
      </c>
      <c r="H10" t="s">
        <v>7</v>
      </c>
      <c r="I10" t="s">
        <v>8</v>
      </c>
    </row>
    <row r="11" spans="2:9" ht="12.75">
      <c r="B11">
        <v>1</v>
      </c>
      <c r="C11" s="3">
        <f>+$C$4</f>
        <v>200000</v>
      </c>
      <c r="D11" s="3">
        <f>+$C$7</f>
        <v>1199.101050305518</v>
      </c>
      <c r="E11" s="3">
        <f>+D11-F11</f>
        <v>199.1010503055179</v>
      </c>
      <c r="F11" s="4">
        <f>+C11*($C$6/12)</f>
        <v>1000</v>
      </c>
      <c r="G11" s="3">
        <f>+E11</f>
        <v>199.1010503055179</v>
      </c>
      <c r="H11" s="4">
        <f>+F11</f>
        <v>1000</v>
      </c>
      <c r="I11" s="4">
        <f>+G11+H11</f>
        <v>1199.101050305518</v>
      </c>
    </row>
    <row r="12" spans="2:9" ht="12.75">
      <c r="B12">
        <f>+B11+1</f>
        <v>2</v>
      </c>
      <c r="C12" s="3">
        <f>+C11-E11</f>
        <v>199800.89894969447</v>
      </c>
      <c r="D12" s="3">
        <f aca="true" t="shared" si="0" ref="D12:D75">+$C$7</f>
        <v>1199.101050305518</v>
      </c>
      <c r="E12" s="3">
        <f aca="true" t="shared" si="1" ref="E12:E75">+D12-F12</f>
        <v>200.09655555704558</v>
      </c>
      <c r="F12" s="4">
        <f aca="true" t="shared" si="2" ref="F12:F75">+C12*($C$6/12)</f>
        <v>999.0044947484723</v>
      </c>
      <c r="G12" s="3">
        <f>+G11+E12</f>
        <v>399.1976058625635</v>
      </c>
      <c r="H12" s="4">
        <f>+H11+F12</f>
        <v>1999.0044947484723</v>
      </c>
      <c r="I12" s="4">
        <f aca="true" t="shared" si="3" ref="I12:I75">+G12+H12</f>
        <v>2398.202100611036</v>
      </c>
    </row>
    <row r="13" spans="2:9" ht="12.75">
      <c r="B13">
        <f aca="true" t="shared" si="4" ref="B13:B76">+B12+1</f>
        <v>3</v>
      </c>
      <c r="C13" s="3">
        <f aca="true" t="shared" si="5" ref="C13:C76">+C12-E12</f>
        <v>199600.80239413743</v>
      </c>
      <c r="D13" s="3">
        <f t="shared" si="0"/>
        <v>1199.101050305518</v>
      </c>
      <c r="E13" s="3">
        <f t="shared" si="1"/>
        <v>201.0970383348307</v>
      </c>
      <c r="F13" s="4">
        <f t="shared" si="2"/>
        <v>998.0040119706872</v>
      </c>
      <c r="G13" s="3">
        <f aca="true" t="shared" si="6" ref="G13:G76">+G12+E13</f>
        <v>600.2946441973942</v>
      </c>
      <c r="H13" s="4">
        <f aca="true" t="shared" si="7" ref="H13:H76">+H12+F13</f>
        <v>2997.0085067191594</v>
      </c>
      <c r="I13" s="4">
        <f t="shared" si="3"/>
        <v>3597.3031509165535</v>
      </c>
    </row>
    <row r="14" spans="2:9" ht="12.75">
      <c r="B14">
        <f t="shared" si="4"/>
        <v>4</v>
      </c>
      <c r="C14" s="3">
        <f t="shared" si="5"/>
        <v>199399.7053558026</v>
      </c>
      <c r="D14" s="3">
        <f t="shared" si="0"/>
        <v>1199.101050305518</v>
      </c>
      <c r="E14" s="3">
        <f t="shared" si="1"/>
        <v>202.1025235265048</v>
      </c>
      <c r="F14" s="4">
        <f t="shared" si="2"/>
        <v>996.9985267790131</v>
      </c>
      <c r="G14" s="3">
        <f t="shared" si="6"/>
        <v>802.397167723899</v>
      </c>
      <c r="H14" s="4">
        <f t="shared" si="7"/>
        <v>3994.0070334981724</v>
      </c>
      <c r="I14" s="4">
        <f t="shared" si="3"/>
        <v>4796.404201222072</v>
      </c>
    </row>
    <row r="15" spans="2:9" ht="12.75">
      <c r="B15">
        <f t="shared" si="4"/>
        <v>5</v>
      </c>
      <c r="C15" s="3">
        <f t="shared" si="5"/>
        <v>199197.6028322761</v>
      </c>
      <c r="D15" s="3">
        <f t="shared" si="0"/>
        <v>1199.101050305518</v>
      </c>
      <c r="E15" s="3">
        <f t="shared" si="1"/>
        <v>203.11303614413737</v>
      </c>
      <c r="F15" s="4">
        <f t="shared" si="2"/>
        <v>995.9880141613805</v>
      </c>
      <c r="G15" s="3">
        <f t="shared" si="6"/>
        <v>1005.5102038680363</v>
      </c>
      <c r="H15" s="4">
        <f t="shared" si="7"/>
        <v>4989.995047659553</v>
      </c>
      <c r="I15" s="4">
        <f t="shared" si="3"/>
        <v>5995.505251527589</v>
      </c>
    </row>
    <row r="16" spans="2:9" ht="12.75">
      <c r="B16">
        <f t="shared" si="4"/>
        <v>6</v>
      </c>
      <c r="C16" s="3">
        <f t="shared" si="5"/>
        <v>198994.48979613197</v>
      </c>
      <c r="D16" s="3">
        <f t="shared" si="0"/>
        <v>1199.101050305518</v>
      </c>
      <c r="E16" s="3">
        <f t="shared" si="1"/>
        <v>204.1286013248581</v>
      </c>
      <c r="F16" s="4">
        <f t="shared" si="2"/>
        <v>994.9724489806598</v>
      </c>
      <c r="G16" s="3">
        <f t="shared" si="6"/>
        <v>1209.6388051928943</v>
      </c>
      <c r="H16" s="4">
        <f t="shared" si="7"/>
        <v>5984.967496640213</v>
      </c>
      <c r="I16" s="4">
        <f t="shared" si="3"/>
        <v>7194.606301833107</v>
      </c>
    </row>
    <row r="17" spans="2:9" ht="12.75">
      <c r="B17">
        <f t="shared" si="4"/>
        <v>7</v>
      </c>
      <c r="C17" s="3">
        <f t="shared" si="5"/>
        <v>198790.3611948071</v>
      </c>
      <c r="D17" s="3">
        <f t="shared" si="0"/>
        <v>1199.101050305518</v>
      </c>
      <c r="E17" s="3">
        <f t="shared" si="1"/>
        <v>205.14924433148235</v>
      </c>
      <c r="F17" s="4">
        <f t="shared" si="2"/>
        <v>993.9518059740356</v>
      </c>
      <c r="G17" s="3">
        <f t="shared" si="6"/>
        <v>1414.7880495243767</v>
      </c>
      <c r="H17" s="4">
        <f t="shared" si="7"/>
        <v>6978.919302614248</v>
      </c>
      <c r="I17" s="4">
        <f t="shared" si="3"/>
        <v>8393.707352138625</v>
      </c>
    </row>
    <row r="18" spans="2:9" ht="12.75">
      <c r="B18">
        <f t="shared" si="4"/>
        <v>8</v>
      </c>
      <c r="C18" s="3">
        <f t="shared" si="5"/>
        <v>198585.2119504756</v>
      </c>
      <c r="D18" s="3">
        <f t="shared" si="0"/>
        <v>1199.101050305518</v>
      </c>
      <c r="E18" s="3">
        <f t="shared" si="1"/>
        <v>206.17499055313976</v>
      </c>
      <c r="F18" s="4">
        <f t="shared" si="2"/>
        <v>992.9260597523781</v>
      </c>
      <c r="G18" s="3">
        <f t="shared" si="6"/>
        <v>1620.9630400775163</v>
      </c>
      <c r="H18" s="4">
        <f t="shared" si="7"/>
        <v>7971.845362366626</v>
      </c>
      <c r="I18" s="4">
        <f t="shared" si="3"/>
        <v>9592.808402444143</v>
      </c>
    </row>
    <row r="19" spans="2:9" ht="12.75">
      <c r="B19">
        <f t="shared" si="4"/>
        <v>9</v>
      </c>
      <c r="C19" s="3">
        <f t="shared" si="5"/>
        <v>198379.03695992247</v>
      </c>
      <c r="D19" s="3">
        <f t="shared" si="0"/>
        <v>1199.101050305518</v>
      </c>
      <c r="E19" s="3">
        <f t="shared" si="1"/>
        <v>207.20586550590554</v>
      </c>
      <c r="F19" s="4">
        <f t="shared" si="2"/>
        <v>991.8951847996124</v>
      </c>
      <c r="G19" s="3">
        <f t="shared" si="6"/>
        <v>1828.1689055834217</v>
      </c>
      <c r="H19" s="4">
        <f t="shared" si="7"/>
        <v>8963.740547166239</v>
      </c>
      <c r="I19" s="4">
        <f t="shared" si="3"/>
        <v>10791.90945274966</v>
      </c>
    </row>
    <row r="20" spans="2:9" ht="12.75">
      <c r="B20">
        <f t="shared" si="4"/>
        <v>10</v>
      </c>
      <c r="C20" s="3">
        <f t="shared" si="5"/>
        <v>198171.83109441656</v>
      </c>
      <c r="D20" s="3">
        <f t="shared" si="0"/>
        <v>1199.101050305518</v>
      </c>
      <c r="E20" s="3">
        <f t="shared" si="1"/>
        <v>208.24189483343514</v>
      </c>
      <c r="F20" s="4">
        <f t="shared" si="2"/>
        <v>990.8591554720828</v>
      </c>
      <c r="G20" s="3">
        <f t="shared" si="6"/>
        <v>2036.410800416857</v>
      </c>
      <c r="H20" s="4">
        <f t="shared" si="7"/>
        <v>9954.599702638321</v>
      </c>
      <c r="I20" s="4">
        <f t="shared" si="3"/>
        <v>11991.010503055179</v>
      </c>
    </row>
    <row r="21" spans="2:9" ht="12.75">
      <c r="B21">
        <f t="shared" si="4"/>
        <v>11</v>
      </c>
      <c r="C21" s="3">
        <f t="shared" si="5"/>
        <v>197963.58919958313</v>
      </c>
      <c r="D21" s="3">
        <f t="shared" si="0"/>
        <v>1199.101050305518</v>
      </c>
      <c r="E21" s="3">
        <f t="shared" si="1"/>
        <v>209.28310430760223</v>
      </c>
      <c r="F21" s="4">
        <f t="shared" si="2"/>
        <v>989.8179459979157</v>
      </c>
      <c r="G21" s="3">
        <f t="shared" si="6"/>
        <v>2245.693904724459</v>
      </c>
      <c r="H21" s="4">
        <f t="shared" si="7"/>
        <v>10944.417648636238</v>
      </c>
      <c r="I21" s="4">
        <f t="shared" si="3"/>
        <v>13190.111553360697</v>
      </c>
    </row>
    <row r="22" spans="1:9" ht="12.75">
      <c r="A22">
        <v>1</v>
      </c>
      <c r="B22">
        <f t="shared" si="4"/>
        <v>12</v>
      </c>
      <c r="C22" s="3">
        <f t="shared" si="5"/>
        <v>197754.30609527553</v>
      </c>
      <c r="D22" s="3">
        <f t="shared" si="0"/>
        <v>1199.101050305518</v>
      </c>
      <c r="E22" s="3">
        <f t="shared" si="1"/>
        <v>210.32951982914017</v>
      </c>
      <c r="F22" s="4">
        <f t="shared" si="2"/>
        <v>988.7715304763777</v>
      </c>
      <c r="G22" s="3">
        <f t="shared" si="6"/>
        <v>2456.0234245535994</v>
      </c>
      <c r="H22" s="4">
        <f t="shared" si="7"/>
        <v>11933.189179112615</v>
      </c>
      <c r="I22" s="4">
        <f t="shared" si="3"/>
        <v>14389.212603666214</v>
      </c>
    </row>
    <row r="23" spans="2:9" ht="12.75">
      <c r="B23">
        <f t="shared" si="4"/>
        <v>13</v>
      </c>
      <c r="C23" s="3">
        <f t="shared" si="5"/>
        <v>197543.9765754464</v>
      </c>
      <c r="D23" s="3">
        <f t="shared" si="0"/>
        <v>1199.101050305518</v>
      </c>
      <c r="E23" s="3">
        <f t="shared" si="1"/>
        <v>211.38116742828583</v>
      </c>
      <c r="F23" s="4">
        <f t="shared" si="2"/>
        <v>987.7198828772321</v>
      </c>
      <c r="G23" s="3">
        <f t="shared" si="6"/>
        <v>2667.4045919818855</v>
      </c>
      <c r="H23" s="4">
        <f t="shared" si="7"/>
        <v>12920.909061989847</v>
      </c>
      <c r="I23" s="4">
        <f t="shared" si="3"/>
        <v>15588.313653971732</v>
      </c>
    </row>
    <row r="24" spans="2:9" ht="12.75">
      <c r="B24">
        <f t="shared" si="4"/>
        <v>14</v>
      </c>
      <c r="C24" s="3">
        <f t="shared" si="5"/>
        <v>197332.59540801813</v>
      </c>
      <c r="D24" s="3">
        <f t="shared" si="0"/>
        <v>1199.101050305518</v>
      </c>
      <c r="E24" s="3">
        <f t="shared" si="1"/>
        <v>212.4380732654273</v>
      </c>
      <c r="F24" s="4">
        <f t="shared" si="2"/>
        <v>986.6629770400906</v>
      </c>
      <c r="G24" s="3">
        <f t="shared" si="6"/>
        <v>2879.8426652473127</v>
      </c>
      <c r="H24" s="4">
        <f t="shared" si="7"/>
        <v>13907.572039029938</v>
      </c>
      <c r="I24" s="4">
        <f t="shared" si="3"/>
        <v>16787.41470427725</v>
      </c>
    </row>
    <row r="25" spans="2:9" ht="12.75">
      <c r="B25">
        <f t="shared" si="4"/>
        <v>15</v>
      </c>
      <c r="C25" s="3">
        <f t="shared" si="5"/>
        <v>197120.1573347527</v>
      </c>
      <c r="D25" s="3">
        <f t="shared" si="0"/>
        <v>1199.101050305518</v>
      </c>
      <c r="E25" s="3">
        <f t="shared" si="1"/>
        <v>213.50026363175436</v>
      </c>
      <c r="F25" s="4">
        <f t="shared" si="2"/>
        <v>985.6007866737635</v>
      </c>
      <c r="G25" s="3">
        <f t="shared" si="6"/>
        <v>3093.342928879067</v>
      </c>
      <c r="H25" s="4">
        <f t="shared" si="7"/>
        <v>14893.172825703701</v>
      </c>
      <c r="I25" s="4">
        <f t="shared" si="3"/>
        <v>17986.515754582768</v>
      </c>
    </row>
    <row r="26" spans="2:9" ht="12.75">
      <c r="B26">
        <f t="shared" si="4"/>
        <v>16</v>
      </c>
      <c r="C26" s="3">
        <f t="shared" si="5"/>
        <v>196906.65707112095</v>
      </c>
      <c r="D26" s="3">
        <f t="shared" si="0"/>
        <v>1199.101050305518</v>
      </c>
      <c r="E26" s="3">
        <f t="shared" si="1"/>
        <v>214.5677649499131</v>
      </c>
      <c r="F26" s="4">
        <f t="shared" si="2"/>
        <v>984.5332853556048</v>
      </c>
      <c r="G26" s="3">
        <f t="shared" si="6"/>
        <v>3307.91069382898</v>
      </c>
      <c r="H26" s="4">
        <f t="shared" si="7"/>
        <v>15877.706111059306</v>
      </c>
      <c r="I26" s="4">
        <f t="shared" si="3"/>
        <v>19185.616804888286</v>
      </c>
    </row>
    <row r="27" spans="2:9" ht="12.75">
      <c r="B27">
        <f t="shared" si="4"/>
        <v>17</v>
      </c>
      <c r="C27" s="3">
        <f t="shared" si="5"/>
        <v>196692.08930617102</v>
      </c>
      <c r="D27" s="3">
        <f t="shared" si="0"/>
        <v>1199.101050305518</v>
      </c>
      <c r="E27" s="3">
        <f t="shared" si="1"/>
        <v>215.64060377466274</v>
      </c>
      <c r="F27" s="4">
        <f t="shared" si="2"/>
        <v>983.4604465308552</v>
      </c>
      <c r="G27" s="3">
        <f t="shared" si="6"/>
        <v>3523.551297603643</v>
      </c>
      <c r="H27" s="4">
        <f t="shared" si="7"/>
        <v>16861.16655759016</v>
      </c>
      <c r="I27" s="4">
        <f t="shared" si="3"/>
        <v>20384.717855193805</v>
      </c>
    </row>
    <row r="28" spans="2:9" ht="12.75">
      <c r="B28">
        <f t="shared" si="4"/>
        <v>18</v>
      </c>
      <c r="C28" s="3">
        <f t="shared" si="5"/>
        <v>196476.44870239636</v>
      </c>
      <c r="D28" s="3">
        <f t="shared" si="0"/>
        <v>1199.101050305518</v>
      </c>
      <c r="E28" s="3">
        <f t="shared" si="1"/>
        <v>216.71880679353603</v>
      </c>
      <c r="F28" s="4">
        <f t="shared" si="2"/>
        <v>982.3822435119819</v>
      </c>
      <c r="G28" s="3">
        <f t="shared" si="6"/>
        <v>3740.2701043971792</v>
      </c>
      <c r="H28" s="4">
        <f t="shared" si="7"/>
        <v>17843.548801102144</v>
      </c>
      <c r="I28" s="4">
        <f t="shared" si="3"/>
        <v>21583.818905499324</v>
      </c>
    </row>
    <row r="29" spans="2:9" ht="12.75">
      <c r="B29">
        <f t="shared" si="4"/>
        <v>19</v>
      </c>
      <c r="C29" s="3">
        <f t="shared" si="5"/>
        <v>196259.72989560282</v>
      </c>
      <c r="D29" s="3">
        <f t="shared" si="0"/>
        <v>1199.101050305518</v>
      </c>
      <c r="E29" s="3">
        <f t="shared" si="1"/>
        <v>217.8024008275038</v>
      </c>
      <c r="F29" s="4">
        <f t="shared" si="2"/>
        <v>981.2986494780141</v>
      </c>
      <c r="G29" s="3">
        <f t="shared" si="6"/>
        <v>3958.072505224683</v>
      </c>
      <c r="H29" s="4">
        <f t="shared" si="7"/>
        <v>18824.847450580157</v>
      </c>
      <c r="I29" s="4">
        <f t="shared" si="3"/>
        <v>22782.91995580484</v>
      </c>
    </row>
    <row r="30" spans="2:9" ht="12.75">
      <c r="B30">
        <f t="shared" si="4"/>
        <v>20</v>
      </c>
      <c r="C30" s="3">
        <f t="shared" si="5"/>
        <v>196041.92749477533</v>
      </c>
      <c r="D30" s="3">
        <f t="shared" si="0"/>
        <v>1199.101050305518</v>
      </c>
      <c r="E30" s="3">
        <f t="shared" si="1"/>
        <v>218.89141283164122</v>
      </c>
      <c r="F30" s="4">
        <f t="shared" si="2"/>
        <v>980.2096374738767</v>
      </c>
      <c r="G30" s="3">
        <f t="shared" si="6"/>
        <v>4176.9639180563245</v>
      </c>
      <c r="H30" s="4">
        <f t="shared" si="7"/>
        <v>19805.057088054033</v>
      </c>
      <c r="I30" s="4">
        <f t="shared" si="3"/>
        <v>23982.021006110357</v>
      </c>
    </row>
    <row r="31" spans="2:9" ht="12.75">
      <c r="B31">
        <f t="shared" si="4"/>
        <v>21</v>
      </c>
      <c r="C31" s="3">
        <f t="shared" si="5"/>
        <v>195823.0360819437</v>
      </c>
      <c r="D31" s="3">
        <f t="shared" si="0"/>
        <v>1199.101050305518</v>
      </c>
      <c r="E31" s="3">
        <f t="shared" si="1"/>
        <v>219.9858698957994</v>
      </c>
      <c r="F31" s="4">
        <f t="shared" si="2"/>
        <v>979.1151804097185</v>
      </c>
      <c r="G31" s="3">
        <f t="shared" si="6"/>
        <v>4396.949787952124</v>
      </c>
      <c r="H31" s="4">
        <f t="shared" si="7"/>
        <v>20784.17226846375</v>
      </c>
      <c r="I31" s="4">
        <f t="shared" si="3"/>
        <v>25181.122056415872</v>
      </c>
    </row>
    <row r="32" spans="2:9" ht="12.75">
      <c r="B32">
        <f t="shared" si="4"/>
        <v>22</v>
      </c>
      <c r="C32" s="3">
        <f t="shared" si="5"/>
        <v>195603.05021204788</v>
      </c>
      <c r="D32" s="3">
        <f t="shared" si="0"/>
        <v>1199.101050305518</v>
      </c>
      <c r="E32" s="3">
        <f t="shared" si="1"/>
        <v>221.0857992452785</v>
      </c>
      <c r="F32" s="4">
        <f t="shared" si="2"/>
        <v>978.0152510602394</v>
      </c>
      <c r="G32" s="3">
        <f t="shared" si="6"/>
        <v>4618.0355871974025</v>
      </c>
      <c r="H32" s="4">
        <f t="shared" si="7"/>
        <v>21762.187519523988</v>
      </c>
      <c r="I32" s="4">
        <f t="shared" si="3"/>
        <v>26380.22310672139</v>
      </c>
    </row>
    <row r="33" spans="2:9" ht="12.75">
      <c r="B33">
        <f t="shared" si="4"/>
        <v>23</v>
      </c>
      <c r="C33" s="3">
        <f t="shared" si="5"/>
        <v>195381.9644128026</v>
      </c>
      <c r="D33" s="3">
        <f t="shared" si="0"/>
        <v>1199.101050305518</v>
      </c>
      <c r="E33" s="3">
        <f t="shared" si="1"/>
        <v>222.19122824150486</v>
      </c>
      <c r="F33" s="4">
        <f t="shared" si="2"/>
        <v>976.909822064013</v>
      </c>
      <c r="G33" s="3">
        <f t="shared" si="6"/>
        <v>4840.226815438908</v>
      </c>
      <c r="H33" s="4">
        <f t="shared" si="7"/>
        <v>22739.097341588</v>
      </c>
      <c r="I33" s="4">
        <f t="shared" si="3"/>
        <v>27579.32415702691</v>
      </c>
    </row>
    <row r="34" spans="1:9" ht="12.75">
      <c r="A34">
        <v>2</v>
      </c>
      <c r="B34">
        <f t="shared" si="4"/>
        <v>24</v>
      </c>
      <c r="C34" s="3">
        <f t="shared" si="5"/>
        <v>195159.77318456108</v>
      </c>
      <c r="D34" s="3">
        <f t="shared" si="0"/>
        <v>1199.101050305518</v>
      </c>
      <c r="E34" s="3">
        <f t="shared" si="1"/>
        <v>223.30218438271243</v>
      </c>
      <c r="F34" s="4">
        <f t="shared" si="2"/>
        <v>975.7988659228055</v>
      </c>
      <c r="G34" s="3">
        <f t="shared" si="6"/>
        <v>5063.52899982162</v>
      </c>
      <c r="H34" s="4">
        <f t="shared" si="7"/>
        <v>23714.896207510807</v>
      </c>
      <c r="I34" s="4">
        <f t="shared" si="3"/>
        <v>28778.425207332428</v>
      </c>
    </row>
    <row r="35" spans="2:9" ht="12.75">
      <c r="B35">
        <f t="shared" si="4"/>
        <v>25</v>
      </c>
      <c r="C35" s="3">
        <f t="shared" si="5"/>
        <v>194936.47100017837</v>
      </c>
      <c r="D35" s="3">
        <f t="shared" si="0"/>
        <v>1199.101050305518</v>
      </c>
      <c r="E35" s="3">
        <f t="shared" si="1"/>
        <v>224.418695304626</v>
      </c>
      <c r="F35" s="4">
        <f t="shared" si="2"/>
        <v>974.6823550008919</v>
      </c>
      <c r="G35" s="3">
        <f t="shared" si="6"/>
        <v>5287.947695126246</v>
      </c>
      <c r="H35" s="4">
        <f t="shared" si="7"/>
        <v>24689.5785625117</v>
      </c>
      <c r="I35" s="4">
        <f t="shared" si="3"/>
        <v>29977.526257637946</v>
      </c>
    </row>
    <row r="36" spans="2:9" ht="12.75">
      <c r="B36">
        <f t="shared" si="4"/>
        <v>26</v>
      </c>
      <c r="C36" s="3">
        <f t="shared" si="5"/>
        <v>194712.05230487374</v>
      </c>
      <c r="D36" s="3">
        <f t="shared" si="0"/>
        <v>1199.101050305518</v>
      </c>
      <c r="E36" s="3">
        <f t="shared" si="1"/>
        <v>225.54078878114922</v>
      </c>
      <c r="F36" s="4">
        <f t="shared" si="2"/>
        <v>973.5602615243687</v>
      </c>
      <c r="G36" s="3">
        <f t="shared" si="6"/>
        <v>5513.488483907395</v>
      </c>
      <c r="H36" s="4">
        <f t="shared" si="7"/>
        <v>25663.13882403607</v>
      </c>
      <c r="I36" s="4">
        <f t="shared" si="3"/>
        <v>31176.62730794346</v>
      </c>
    </row>
    <row r="37" spans="2:9" ht="12.75">
      <c r="B37">
        <f t="shared" si="4"/>
        <v>27</v>
      </c>
      <c r="C37" s="3">
        <f t="shared" si="5"/>
        <v>194486.51151609258</v>
      </c>
      <c r="D37" s="3">
        <f t="shared" si="0"/>
        <v>1199.101050305518</v>
      </c>
      <c r="E37" s="3">
        <f t="shared" si="1"/>
        <v>226.668492725055</v>
      </c>
      <c r="F37" s="4">
        <f t="shared" si="2"/>
        <v>972.4325575804629</v>
      </c>
      <c r="G37" s="3">
        <f t="shared" si="6"/>
        <v>5740.15697663245</v>
      </c>
      <c r="H37" s="4">
        <f t="shared" si="7"/>
        <v>26635.57138161653</v>
      </c>
      <c r="I37" s="4">
        <f t="shared" si="3"/>
        <v>32375.72835824898</v>
      </c>
    </row>
    <row r="38" spans="2:9" ht="12.75">
      <c r="B38">
        <f t="shared" si="4"/>
        <v>28</v>
      </c>
      <c r="C38" s="3">
        <f t="shared" si="5"/>
        <v>194259.84302336752</v>
      </c>
      <c r="D38" s="3">
        <f t="shared" si="0"/>
        <v>1199.101050305518</v>
      </c>
      <c r="E38" s="3">
        <f t="shared" si="1"/>
        <v>227.80183518868034</v>
      </c>
      <c r="F38" s="4">
        <f t="shared" si="2"/>
        <v>971.2992151168376</v>
      </c>
      <c r="G38" s="3">
        <f t="shared" si="6"/>
        <v>5967.95881182113</v>
      </c>
      <c r="H38" s="4">
        <f t="shared" si="7"/>
        <v>27606.870596733366</v>
      </c>
      <c r="I38" s="4">
        <f t="shared" si="3"/>
        <v>33574.8294085545</v>
      </c>
    </row>
    <row r="39" spans="2:9" ht="12.75">
      <c r="B39">
        <f t="shared" si="4"/>
        <v>29</v>
      </c>
      <c r="C39" s="3">
        <f t="shared" si="5"/>
        <v>194032.04118817885</v>
      </c>
      <c r="D39" s="3">
        <f t="shared" si="0"/>
        <v>1199.101050305518</v>
      </c>
      <c r="E39" s="3">
        <f t="shared" si="1"/>
        <v>228.94084436462367</v>
      </c>
      <c r="F39" s="4">
        <f t="shared" si="2"/>
        <v>970.1602059408942</v>
      </c>
      <c r="G39" s="3">
        <f t="shared" si="6"/>
        <v>6196.899656185754</v>
      </c>
      <c r="H39" s="4">
        <f t="shared" si="7"/>
        <v>28577.03080267426</v>
      </c>
      <c r="I39" s="4">
        <f t="shared" si="3"/>
        <v>34773.93045886001</v>
      </c>
    </row>
    <row r="40" spans="2:9" ht="12.75">
      <c r="B40">
        <f t="shared" si="4"/>
        <v>30</v>
      </c>
      <c r="C40" s="3">
        <f t="shared" si="5"/>
        <v>193803.10034381424</v>
      </c>
      <c r="D40" s="3">
        <f t="shared" si="0"/>
        <v>1199.101050305518</v>
      </c>
      <c r="E40" s="3">
        <f t="shared" si="1"/>
        <v>230.08554858644675</v>
      </c>
      <c r="F40" s="4">
        <f t="shared" si="2"/>
        <v>969.0155017190712</v>
      </c>
      <c r="G40" s="3">
        <f t="shared" si="6"/>
        <v>6426.985204772201</v>
      </c>
      <c r="H40" s="4">
        <f t="shared" si="7"/>
        <v>29546.04630439333</v>
      </c>
      <c r="I40" s="4">
        <f t="shared" si="3"/>
        <v>35973.03150916553</v>
      </c>
    </row>
    <row r="41" spans="2:9" ht="12.75">
      <c r="B41">
        <f t="shared" si="4"/>
        <v>31</v>
      </c>
      <c r="C41" s="3">
        <f t="shared" si="5"/>
        <v>193573.0147952278</v>
      </c>
      <c r="D41" s="3">
        <f t="shared" si="0"/>
        <v>1199.101050305518</v>
      </c>
      <c r="E41" s="3">
        <f t="shared" si="1"/>
        <v>231.2359763293789</v>
      </c>
      <c r="F41" s="4">
        <f t="shared" si="2"/>
        <v>967.865073976139</v>
      </c>
      <c r="G41" s="3">
        <f t="shared" si="6"/>
        <v>6658.2211811015795</v>
      </c>
      <c r="H41" s="4">
        <f t="shared" si="7"/>
        <v>30513.91137836947</v>
      </c>
      <c r="I41" s="4">
        <f t="shared" si="3"/>
        <v>37172.13255947105</v>
      </c>
    </row>
    <row r="42" spans="2:9" ht="12.75">
      <c r="B42">
        <f t="shared" si="4"/>
        <v>32</v>
      </c>
      <c r="C42" s="3">
        <f t="shared" si="5"/>
        <v>193341.77881889843</v>
      </c>
      <c r="D42" s="3">
        <f t="shared" si="0"/>
        <v>1199.101050305518</v>
      </c>
      <c r="E42" s="3">
        <f t="shared" si="1"/>
        <v>232.39215621102574</v>
      </c>
      <c r="F42" s="4">
        <f t="shared" si="2"/>
        <v>966.7088940944922</v>
      </c>
      <c r="G42" s="3">
        <f t="shared" si="6"/>
        <v>6890.613337312605</v>
      </c>
      <c r="H42" s="4">
        <f t="shared" si="7"/>
        <v>31480.620272463962</v>
      </c>
      <c r="I42" s="4">
        <f t="shared" si="3"/>
        <v>38371.233609776566</v>
      </c>
    </row>
    <row r="43" spans="2:9" ht="12.75">
      <c r="B43">
        <f t="shared" si="4"/>
        <v>33</v>
      </c>
      <c r="C43" s="3">
        <f t="shared" si="5"/>
        <v>193109.3866626874</v>
      </c>
      <c r="D43" s="3">
        <f t="shared" si="0"/>
        <v>1199.101050305518</v>
      </c>
      <c r="E43" s="3">
        <f t="shared" si="1"/>
        <v>233.55411699208082</v>
      </c>
      <c r="F43" s="4">
        <f t="shared" si="2"/>
        <v>965.5469333134371</v>
      </c>
      <c r="G43" s="3">
        <f t="shared" si="6"/>
        <v>7124.167454304686</v>
      </c>
      <c r="H43" s="4">
        <f t="shared" si="7"/>
        <v>32446.1672057774</v>
      </c>
      <c r="I43" s="4">
        <f t="shared" si="3"/>
        <v>39570.33466008209</v>
      </c>
    </row>
    <row r="44" spans="2:9" ht="12.75">
      <c r="B44">
        <f t="shared" si="4"/>
        <v>34</v>
      </c>
      <c r="C44" s="3">
        <f t="shared" si="5"/>
        <v>192875.83254569533</v>
      </c>
      <c r="D44" s="3">
        <f t="shared" si="0"/>
        <v>1199.101050305518</v>
      </c>
      <c r="E44" s="3">
        <f t="shared" si="1"/>
        <v>234.72188757704123</v>
      </c>
      <c r="F44" s="4">
        <f t="shared" si="2"/>
        <v>964.3791627284767</v>
      </c>
      <c r="G44" s="3">
        <f t="shared" si="6"/>
        <v>7358.889341881727</v>
      </c>
      <c r="H44" s="4">
        <f t="shared" si="7"/>
        <v>33410.54636850588</v>
      </c>
      <c r="I44" s="4">
        <f t="shared" si="3"/>
        <v>40769.4357103876</v>
      </c>
    </row>
    <row r="45" spans="2:9" ht="12.75">
      <c r="B45">
        <f t="shared" si="4"/>
        <v>35</v>
      </c>
      <c r="C45" s="3">
        <f t="shared" si="5"/>
        <v>192641.1106581183</v>
      </c>
      <c r="D45" s="3">
        <f t="shared" si="0"/>
        <v>1199.101050305518</v>
      </c>
      <c r="E45" s="3">
        <f t="shared" si="1"/>
        <v>235.89549701492638</v>
      </c>
      <c r="F45" s="4">
        <f t="shared" si="2"/>
        <v>963.2055532905915</v>
      </c>
      <c r="G45" s="3">
        <f t="shared" si="6"/>
        <v>7594.784838896653</v>
      </c>
      <c r="H45" s="4">
        <f t="shared" si="7"/>
        <v>34373.75192179647</v>
      </c>
      <c r="I45" s="4">
        <f t="shared" si="3"/>
        <v>41968.536760693125</v>
      </c>
    </row>
    <row r="46" spans="1:9" ht="12.75">
      <c r="A46">
        <v>3</v>
      </c>
      <c r="B46">
        <f t="shared" si="4"/>
        <v>36</v>
      </c>
      <c r="C46" s="3">
        <f t="shared" si="5"/>
        <v>192405.21516110338</v>
      </c>
      <c r="D46" s="3">
        <f t="shared" si="0"/>
        <v>1199.101050305518</v>
      </c>
      <c r="E46" s="3">
        <f t="shared" si="1"/>
        <v>237.07497450000096</v>
      </c>
      <c r="F46" s="4">
        <f t="shared" si="2"/>
        <v>962.0260758055169</v>
      </c>
      <c r="G46" s="3">
        <f t="shared" si="6"/>
        <v>7831.859813396654</v>
      </c>
      <c r="H46" s="4">
        <f t="shared" si="7"/>
        <v>35335.77799760199</v>
      </c>
      <c r="I46" s="4">
        <f t="shared" si="3"/>
        <v>43167.63781099864</v>
      </c>
    </row>
    <row r="47" spans="2:9" ht="12.75">
      <c r="B47">
        <f t="shared" si="4"/>
        <v>37</v>
      </c>
      <c r="C47" s="3">
        <f t="shared" si="5"/>
        <v>192168.14018660338</v>
      </c>
      <c r="D47" s="3">
        <f t="shared" si="0"/>
        <v>1199.101050305518</v>
      </c>
      <c r="E47" s="3">
        <f t="shared" si="1"/>
        <v>238.26034937250097</v>
      </c>
      <c r="F47" s="4">
        <f t="shared" si="2"/>
        <v>960.8407009330169</v>
      </c>
      <c r="G47" s="3">
        <f t="shared" si="6"/>
        <v>8070.120162769155</v>
      </c>
      <c r="H47" s="4">
        <f t="shared" si="7"/>
        <v>36296.61869853501</v>
      </c>
      <c r="I47" s="4">
        <f t="shared" si="3"/>
        <v>44366.73886130416</v>
      </c>
    </row>
    <row r="48" spans="2:9" ht="12.75">
      <c r="B48">
        <f t="shared" si="4"/>
        <v>38</v>
      </c>
      <c r="C48" s="3">
        <f t="shared" si="5"/>
        <v>191929.8798372309</v>
      </c>
      <c r="D48" s="3">
        <f t="shared" si="0"/>
        <v>1199.101050305518</v>
      </c>
      <c r="E48" s="3">
        <f t="shared" si="1"/>
        <v>239.45165111936342</v>
      </c>
      <c r="F48" s="4">
        <f t="shared" si="2"/>
        <v>959.6493991861545</v>
      </c>
      <c r="G48" s="3">
        <f t="shared" si="6"/>
        <v>8309.571813888519</v>
      </c>
      <c r="H48" s="4">
        <f t="shared" si="7"/>
        <v>37256.268097721164</v>
      </c>
      <c r="I48" s="4">
        <f t="shared" si="3"/>
        <v>45565.839911609684</v>
      </c>
    </row>
    <row r="49" spans="2:9" ht="12.75">
      <c r="B49">
        <f t="shared" si="4"/>
        <v>39</v>
      </c>
      <c r="C49" s="3">
        <f t="shared" si="5"/>
        <v>191690.42818611153</v>
      </c>
      <c r="D49" s="3">
        <f t="shared" si="0"/>
        <v>1199.101050305518</v>
      </c>
      <c r="E49" s="3">
        <f t="shared" si="1"/>
        <v>240.64890937496023</v>
      </c>
      <c r="F49" s="4">
        <f t="shared" si="2"/>
        <v>958.4521409305577</v>
      </c>
      <c r="G49" s="3">
        <f t="shared" si="6"/>
        <v>8550.22072326348</v>
      </c>
      <c r="H49" s="4">
        <f t="shared" si="7"/>
        <v>38214.720238651724</v>
      </c>
      <c r="I49" s="4">
        <f t="shared" si="3"/>
        <v>46764.9409619152</v>
      </c>
    </row>
    <row r="50" spans="2:9" ht="12.75">
      <c r="B50">
        <f t="shared" si="4"/>
        <v>40</v>
      </c>
      <c r="C50" s="3">
        <f t="shared" si="5"/>
        <v>191449.77927673658</v>
      </c>
      <c r="D50" s="3">
        <f t="shared" si="0"/>
        <v>1199.101050305518</v>
      </c>
      <c r="E50" s="3">
        <f t="shared" si="1"/>
        <v>241.852153921835</v>
      </c>
      <c r="F50" s="4">
        <f t="shared" si="2"/>
        <v>957.2488963836829</v>
      </c>
      <c r="G50" s="3">
        <f t="shared" si="6"/>
        <v>8792.072877185314</v>
      </c>
      <c r="H50" s="4">
        <f t="shared" si="7"/>
        <v>39171.969135035404</v>
      </c>
      <c r="I50" s="4">
        <f t="shared" si="3"/>
        <v>47964.042012220714</v>
      </c>
    </row>
    <row r="51" spans="2:9" ht="12.75">
      <c r="B51">
        <f t="shared" si="4"/>
        <v>41</v>
      </c>
      <c r="C51" s="3">
        <f t="shared" si="5"/>
        <v>191207.92712281473</v>
      </c>
      <c r="D51" s="3">
        <f t="shared" si="0"/>
        <v>1199.101050305518</v>
      </c>
      <c r="E51" s="3">
        <f t="shared" si="1"/>
        <v>243.06141469144427</v>
      </c>
      <c r="F51" s="4">
        <f t="shared" si="2"/>
        <v>956.0396356140736</v>
      </c>
      <c r="G51" s="3">
        <f t="shared" si="6"/>
        <v>9035.134291876759</v>
      </c>
      <c r="H51" s="4">
        <f t="shared" si="7"/>
        <v>40128.00877064948</v>
      </c>
      <c r="I51" s="4">
        <f t="shared" si="3"/>
        <v>49163.143062526244</v>
      </c>
    </row>
    <row r="52" spans="2:9" ht="12.75">
      <c r="B52">
        <f t="shared" si="4"/>
        <v>42</v>
      </c>
      <c r="C52" s="3">
        <f t="shared" si="5"/>
        <v>190964.86570812328</v>
      </c>
      <c r="D52" s="3">
        <f t="shared" si="0"/>
        <v>1199.101050305518</v>
      </c>
      <c r="E52" s="3">
        <f t="shared" si="1"/>
        <v>244.27672176490148</v>
      </c>
      <c r="F52" s="4">
        <f t="shared" si="2"/>
        <v>954.8243285406164</v>
      </c>
      <c r="G52" s="3">
        <f t="shared" si="6"/>
        <v>9279.41101364166</v>
      </c>
      <c r="H52" s="4">
        <f t="shared" si="7"/>
        <v>41082.833099190095</v>
      </c>
      <c r="I52" s="4">
        <f t="shared" si="3"/>
        <v>50362.24411283176</v>
      </c>
    </row>
    <row r="53" spans="2:9" ht="12.75">
      <c r="B53">
        <f t="shared" si="4"/>
        <v>43</v>
      </c>
      <c r="C53" s="3">
        <f t="shared" si="5"/>
        <v>190720.58898635837</v>
      </c>
      <c r="D53" s="3">
        <f t="shared" si="0"/>
        <v>1199.101050305518</v>
      </c>
      <c r="E53" s="3">
        <f t="shared" si="1"/>
        <v>245.49810537372605</v>
      </c>
      <c r="F53" s="4">
        <f t="shared" si="2"/>
        <v>953.6029449317919</v>
      </c>
      <c r="G53" s="3">
        <f t="shared" si="6"/>
        <v>9524.909119015387</v>
      </c>
      <c r="H53" s="4">
        <f t="shared" si="7"/>
        <v>42036.43604412189</v>
      </c>
      <c r="I53" s="4">
        <f t="shared" si="3"/>
        <v>51561.34516313727</v>
      </c>
    </row>
    <row r="54" spans="2:9" ht="12.75">
      <c r="B54">
        <f t="shared" si="4"/>
        <v>44</v>
      </c>
      <c r="C54" s="3">
        <f t="shared" si="5"/>
        <v>190475.09088098464</v>
      </c>
      <c r="D54" s="3">
        <f t="shared" si="0"/>
        <v>1199.101050305518</v>
      </c>
      <c r="E54" s="3">
        <f t="shared" si="1"/>
        <v>246.7255959005946</v>
      </c>
      <c r="F54" s="4">
        <f t="shared" si="2"/>
        <v>952.3754544049233</v>
      </c>
      <c r="G54" s="3">
        <f t="shared" si="6"/>
        <v>9771.634714915981</v>
      </c>
      <c r="H54" s="4">
        <f t="shared" si="7"/>
        <v>42988.81149852681</v>
      </c>
      <c r="I54" s="4">
        <f t="shared" si="3"/>
        <v>52760.44621344279</v>
      </c>
    </row>
    <row r="55" spans="2:9" ht="12.75">
      <c r="B55">
        <f t="shared" si="4"/>
        <v>45</v>
      </c>
      <c r="C55" s="3">
        <f t="shared" si="5"/>
        <v>190228.36528508406</v>
      </c>
      <c r="D55" s="3">
        <f t="shared" si="0"/>
        <v>1199.101050305518</v>
      </c>
      <c r="E55" s="3">
        <f t="shared" si="1"/>
        <v>247.95922388009762</v>
      </c>
      <c r="F55" s="4">
        <f t="shared" si="2"/>
        <v>951.1418264254203</v>
      </c>
      <c r="G55" s="3">
        <f t="shared" si="6"/>
        <v>10019.593938796079</v>
      </c>
      <c r="H55" s="4">
        <f t="shared" si="7"/>
        <v>43939.95332495223</v>
      </c>
      <c r="I55" s="4">
        <f t="shared" si="3"/>
        <v>53959.5472637483</v>
      </c>
    </row>
    <row r="56" spans="2:9" ht="12.75">
      <c r="B56">
        <f t="shared" si="4"/>
        <v>46</v>
      </c>
      <c r="C56" s="3">
        <f t="shared" si="5"/>
        <v>189980.40606120398</v>
      </c>
      <c r="D56" s="3">
        <f t="shared" si="0"/>
        <v>1199.101050305518</v>
      </c>
      <c r="E56" s="3">
        <f t="shared" si="1"/>
        <v>249.19901999949798</v>
      </c>
      <c r="F56" s="4">
        <f t="shared" si="2"/>
        <v>949.9020303060199</v>
      </c>
      <c r="G56" s="3">
        <f t="shared" si="6"/>
        <v>10268.792958795577</v>
      </c>
      <c r="H56" s="4">
        <f t="shared" si="7"/>
        <v>44889.855355258245</v>
      </c>
      <c r="I56" s="4">
        <f t="shared" si="3"/>
        <v>55158.64831405382</v>
      </c>
    </row>
    <row r="57" spans="2:9" ht="12.75">
      <c r="B57">
        <f t="shared" si="4"/>
        <v>47</v>
      </c>
      <c r="C57" s="3">
        <f t="shared" si="5"/>
        <v>189731.20704120447</v>
      </c>
      <c r="D57" s="3">
        <f t="shared" si="0"/>
        <v>1199.101050305518</v>
      </c>
      <c r="E57" s="3">
        <f t="shared" si="1"/>
        <v>250.44501509949555</v>
      </c>
      <c r="F57" s="4">
        <f t="shared" si="2"/>
        <v>948.6560352060224</v>
      </c>
      <c r="G57" s="3">
        <f t="shared" si="6"/>
        <v>10519.237973895073</v>
      </c>
      <c r="H57" s="4">
        <f t="shared" si="7"/>
        <v>45838.511390464264</v>
      </c>
      <c r="I57" s="4">
        <f t="shared" si="3"/>
        <v>56357.74936435933</v>
      </c>
    </row>
    <row r="58" spans="1:9" ht="12.75">
      <c r="A58">
        <v>4</v>
      </c>
      <c r="B58">
        <f t="shared" si="4"/>
        <v>48</v>
      </c>
      <c r="C58" s="3">
        <f t="shared" si="5"/>
        <v>189480.762026105</v>
      </c>
      <c r="D58" s="3">
        <f t="shared" si="0"/>
        <v>1199.101050305518</v>
      </c>
      <c r="E58" s="3">
        <f t="shared" si="1"/>
        <v>251.69724017499288</v>
      </c>
      <c r="F58" s="4">
        <f t="shared" si="2"/>
        <v>947.403810130525</v>
      </c>
      <c r="G58" s="3">
        <f t="shared" si="6"/>
        <v>10770.935214070067</v>
      </c>
      <c r="H58" s="4">
        <f t="shared" si="7"/>
        <v>46785.91520059479</v>
      </c>
      <c r="I58" s="4">
        <f t="shared" si="3"/>
        <v>57556.850414664856</v>
      </c>
    </row>
    <row r="59" spans="2:9" ht="12.75">
      <c r="B59">
        <f t="shared" si="4"/>
        <v>49</v>
      </c>
      <c r="C59" s="3">
        <f t="shared" si="5"/>
        <v>189229.06478593</v>
      </c>
      <c r="D59" s="3">
        <f t="shared" si="0"/>
        <v>1199.101050305518</v>
      </c>
      <c r="E59" s="3">
        <f t="shared" si="1"/>
        <v>252.9557263758678</v>
      </c>
      <c r="F59" s="4">
        <f t="shared" si="2"/>
        <v>946.1453239296501</v>
      </c>
      <c r="G59" s="3">
        <f t="shared" si="6"/>
        <v>11023.890940445934</v>
      </c>
      <c r="H59" s="4">
        <f t="shared" si="7"/>
        <v>47732.060524524444</v>
      </c>
      <c r="I59" s="4">
        <f t="shared" si="3"/>
        <v>58755.95146497038</v>
      </c>
    </row>
    <row r="60" spans="2:9" ht="12.75">
      <c r="B60">
        <f t="shared" si="4"/>
        <v>50</v>
      </c>
      <c r="C60" s="3">
        <f t="shared" si="5"/>
        <v>188976.10905955415</v>
      </c>
      <c r="D60" s="3">
        <f t="shared" si="0"/>
        <v>1199.101050305518</v>
      </c>
      <c r="E60" s="3">
        <f t="shared" si="1"/>
        <v>254.2205050077472</v>
      </c>
      <c r="F60" s="4">
        <f t="shared" si="2"/>
        <v>944.8805452977707</v>
      </c>
      <c r="G60" s="3">
        <f t="shared" si="6"/>
        <v>11278.11144545368</v>
      </c>
      <c r="H60" s="4">
        <f t="shared" si="7"/>
        <v>48676.94106982221</v>
      </c>
      <c r="I60" s="4">
        <f t="shared" si="3"/>
        <v>59955.05251527589</v>
      </c>
    </row>
    <row r="61" spans="2:9" ht="12.75">
      <c r="B61">
        <f t="shared" si="4"/>
        <v>51</v>
      </c>
      <c r="C61" s="3">
        <f t="shared" si="5"/>
        <v>188721.8885545464</v>
      </c>
      <c r="D61" s="3">
        <f t="shared" si="0"/>
        <v>1199.101050305518</v>
      </c>
      <c r="E61" s="3">
        <f t="shared" si="1"/>
        <v>255.4916075327859</v>
      </c>
      <c r="F61" s="4">
        <f t="shared" si="2"/>
        <v>943.609442772732</v>
      </c>
      <c r="G61" s="3">
        <f t="shared" si="6"/>
        <v>11533.603052986466</v>
      </c>
      <c r="H61" s="4">
        <f t="shared" si="7"/>
        <v>49620.55051259494</v>
      </c>
      <c r="I61" s="4">
        <f t="shared" si="3"/>
        <v>61154.15356558141</v>
      </c>
    </row>
    <row r="62" spans="2:9" ht="12.75">
      <c r="B62">
        <f t="shared" si="4"/>
        <v>52</v>
      </c>
      <c r="C62" s="3">
        <f t="shared" si="5"/>
        <v>188466.39694701362</v>
      </c>
      <c r="D62" s="3">
        <f t="shared" si="0"/>
        <v>1199.101050305518</v>
      </c>
      <c r="E62" s="3">
        <f t="shared" si="1"/>
        <v>256.7690655704498</v>
      </c>
      <c r="F62" s="4">
        <f t="shared" si="2"/>
        <v>942.3319847350681</v>
      </c>
      <c r="G62" s="3">
        <f t="shared" si="6"/>
        <v>11790.372118556916</v>
      </c>
      <c r="H62" s="4">
        <f t="shared" si="7"/>
        <v>50562.88249733001</v>
      </c>
      <c r="I62" s="4">
        <f t="shared" si="3"/>
        <v>62353.25461588692</v>
      </c>
    </row>
    <row r="63" spans="2:9" ht="12.75">
      <c r="B63">
        <f t="shared" si="4"/>
        <v>53</v>
      </c>
      <c r="C63" s="3">
        <f t="shared" si="5"/>
        <v>188209.6278814432</v>
      </c>
      <c r="D63" s="3">
        <f t="shared" si="0"/>
        <v>1199.101050305518</v>
      </c>
      <c r="E63" s="3">
        <f t="shared" si="1"/>
        <v>258.052910898302</v>
      </c>
      <c r="F63" s="4">
        <f t="shared" si="2"/>
        <v>941.0481394072159</v>
      </c>
      <c r="G63" s="3">
        <f t="shared" si="6"/>
        <v>12048.425029455218</v>
      </c>
      <c r="H63" s="4">
        <f t="shared" si="7"/>
        <v>51503.93063673723</v>
      </c>
      <c r="I63" s="4">
        <f t="shared" si="3"/>
        <v>63552.355666192445</v>
      </c>
    </row>
    <row r="64" spans="2:9" ht="12.75">
      <c r="B64">
        <f t="shared" si="4"/>
        <v>54</v>
      </c>
      <c r="C64" s="3">
        <f t="shared" si="5"/>
        <v>187951.5749705449</v>
      </c>
      <c r="D64" s="3">
        <f t="shared" si="0"/>
        <v>1199.101050305518</v>
      </c>
      <c r="E64" s="3">
        <f t="shared" si="1"/>
        <v>259.3431754527934</v>
      </c>
      <c r="F64" s="4">
        <f t="shared" si="2"/>
        <v>939.7578748527245</v>
      </c>
      <c r="G64" s="3">
        <f t="shared" si="6"/>
        <v>12307.768204908012</v>
      </c>
      <c r="H64" s="4">
        <f t="shared" si="7"/>
        <v>52443.68851158995</v>
      </c>
      <c r="I64" s="4">
        <f t="shared" si="3"/>
        <v>64751.45671649796</v>
      </c>
    </row>
    <row r="65" spans="2:9" ht="12.75">
      <c r="B65">
        <f t="shared" si="4"/>
        <v>55</v>
      </c>
      <c r="C65" s="3">
        <f t="shared" si="5"/>
        <v>187692.2317950921</v>
      </c>
      <c r="D65" s="3">
        <f t="shared" si="0"/>
        <v>1199.101050305518</v>
      </c>
      <c r="E65" s="3">
        <f t="shared" si="1"/>
        <v>260.63989133005737</v>
      </c>
      <c r="F65" s="4">
        <f t="shared" si="2"/>
        <v>938.4611589754605</v>
      </c>
      <c r="G65" s="3">
        <f t="shared" si="6"/>
        <v>12568.40809623807</v>
      </c>
      <c r="H65" s="4">
        <f t="shared" si="7"/>
        <v>53382.14967056541</v>
      </c>
      <c r="I65" s="4">
        <f t="shared" si="3"/>
        <v>65950.55776680348</v>
      </c>
    </row>
    <row r="66" spans="2:9" ht="12.75">
      <c r="B66">
        <f t="shared" si="4"/>
        <v>56</v>
      </c>
      <c r="C66" s="3">
        <f t="shared" si="5"/>
        <v>187431.59190376205</v>
      </c>
      <c r="D66" s="3">
        <f t="shared" si="0"/>
        <v>1199.101050305518</v>
      </c>
      <c r="E66" s="3">
        <f t="shared" si="1"/>
        <v>261.94309078670767</v>
      </c>
      <c r="F66" s="4">
        <f t="shared" si="2"/>
        <v>937.1579595188102</v>
      </c>
      <c r="G66" s="3">
        <f t="shared" si="6"/>
        <v>12830.351187024778</v>
      </c>
      <c r="H66" s="4">
        <f t="shared" si="7"/>
        <v>54319.30763008422</v>
      </c>
      <c r="I66" s="4">
        <f t="shared" si="3"/>
        <v>67149.658817109</v>
      </c>
    </row>
    <row r="67" spans="2:9" ht="12.75">
      <c r="B67">
        <f t="shared" si="4"/>
        <v>57</v>
      </c>
      <c r="C67" s="3">
        <f t="shared" si="5"/>
        <v>187169.64881297533</v>
      </c>
      <c r="D67" s="3">
        <f t="shared" si="0"/>
        <v>1199.101050305518</v>
      </c>
      <c r="E67" s="3">
        <f t="shared" si="1"/>
        <v>263.25280624064123</v>
      </c>
      <c r="F67" s="4">
        <f t="shared" si="2"/>
        <v>935.8482440648767</v>
      </c>
      <c r="G67" s="3">
        <f t="shared" si="6"/>
        <v>13093.60399326542</v>
      </c>
      <c r="H67" s="4">
        <f t="shared" si="7"/>
        <v>55255.155874149095</v>
      </c>
      <c r="I67" s="4">
        <f t="shared" si="3"/>
        <v>68348.75986741451</v>
      </c>
    </row>
    <row r="68" spans="2:9" ht="12.75">
      <c r="B68">
        <f t="shared" si="4"/>
        <v>58</v>
      </c>
      <c r="C68" s="3">
        <f t="shared" si="5"/>
        <v>186906.3960067347</v>
      </c>
      <c r="D68" s="3">
        <f t="shared" si="0"/>
        <v>1199.101050305518</v>
      </c>
      <c r="E68" s="3">
        <f t="shared" si="1"/>
        <v>264.56907027184445</v>
      </c>
      <c r="F68" s="4">
        <f t="shared" si="2"/>
        <v>934.5319800336734</v>
      </c>
      <c r="G68" s="3">
        <f t="shared" si="6"/>
        <v>13358.173063537264</v>
      </c>
      <c r="H68" s="4">
        <f t="shared" si="7"/>
        <v>56189.68785418277</v>
      </c>
      <c r="I68" s="4">
        <f t="shared" si="3"/>
        <v>69547.86091772003</v>
      </c>
    </row>
    <row r="69" spans="2:9" ht="12.75">
      <c r="B69">
        <f t="shared" si="4"/>
        <v>59</v>
      </c>
      <c r="C69" s="3">
        <f t="shared" si="5"/>
        <v>186641.82693646284</v>
      </c>
      <c r="D69" s="3">
        <f t="shared" si="0"/>
        <v>1199.101050305518</v>
      </c>
      <c r="E69" s="3">
        <f t="shared" si="1"/>
        <v>265.89191562320366</v>
      </c>
      <c r="F69" s="4">
        <f t="shared" si="2"/>
        <v>933.2091346823142</v>
      </c>
      <c r="G69" s="3">
        <f t="shared" si="6"/>
        <v>13624.064979160468</v>
      </c>
      <c r="H69" s="4">
        <f t="shared" si="7"/>
        <v>57122.89698886508</v>
      </c>
      <c r="I69" s="4">
        <f t="shared" si="3"/>
        <v>70746.96196802556</v>
      </c>
    </row>
    <row r="70" spans="1:9" ht="12.75">
      <c r="A70">
        <v>5</v>
      </c>
      <c r="B70">
        <f t="shared" si="4"/>
        <v>60</v>
      </c>
      <c r="C70" s="3">
        <f t="shared" si="5"/>
        <v>186375.93502083962</v>
      </c>
      <c r="D70" s="3">
        <f t="shared" si="0"/>
        <v>1199.101050305518</v>
      </c>
      <c r="E70" s="3">
        <f t="shared" si="1"/>
        <v>267.2213752013198</v>
      </c>
      <c r="F70" s="4">
        <f t="shared" si="2"/>
        <v>931.8796751041981</v>
      </c>
      <c r="G70" s="3">
        <f t="shared" si="6"/>
        <v>13891.286354361788</v>
      </c>
      <c r="H70" s="4">
        <f t="shared" si="7"/>
        <v>58054.77666396928</v>
      </c>
      <c r="I70" s="4">
        <f t="shared" si="3"/>
        <v>71946.06301833107</v>
      </c>
    </row>
    <row r="71" spans="2:9" ht="12.75">
      <c r="B71">
        <f t="shared" si="4"/>
        <v>61</v>
      </c>
      <c r="C71" s="3">
        <f t="shared" si="5"/>
        <v>186108.7136456383</v>
      </c>
      <c r="D71" s="3">
        <f t="shared" si="0"/>
        <v>1199.101050305518</v>
      </c>
      <c r="E71" s="3">
        <f t="shared" si="1"/>
        <v>268.5574820773264</v>
      </c>
      <c r="F71" s="4">
        <f t="shared" si="2"/>
        <v>930.5435682281915</v>
      </c>
      <c r="G71" s="3">
        <f t="shared" si="6"/>
        <v>14159.843836439115</v>
      </c>
      <c r="H71" s="4">
        <f t="shared" si="7"/>
        <v>58985.32023219747</v>
      </c>
      <c r="I71" s="4">
        <f t="shared" si="3"/>
        <v>73145.16406863659</v>
      </c>
    </row>
    <row r="72" spans="2:9" ht="12.75">
      <c r="B72">
        <f t="shared" si="4"/>
        <v>62</v>
      </c>
      <c r="C72" s="3">
        <f t="shared" si="5"/>
        <v>185840.15616356095</v>
      </c>
      <c r="D72" s="3">
        <f t="shared" si="0"/>
        <v>1199.101050305518</v>
      </c>
      <c r="E72" s="3">
        <f t="shared" si="1"/>
        <v>269.9002694877131</v>
      </c>
      <c r="F72" s="4">
        <f t="shared" si="2"/>
        <v>929.2007808178048</v>
      </c>
      <c r="G72" s="3">
        <f t="shared" si="6"/>
        <v>14429.744105926828</v>
      </c>
      <c r="H72" s="4">
        <f t="shared" si="7"/>
        <v>59914.52101301527</v>
      </c>
      <c r="I72" s="4">
        <f t="shared" si="3"/>
        <v>74344.2651189421</v>
      </c>
    </row>
    <row r="73" spans="2:9" ht="12.75">
      <c r="B73">
        <f t="shared" si="4"/>
        <v>63</v>
      </c>
      <c r="C73" s="3">
        <f t="shared" si="5"/>
        <v>185570.25589407323</v>
      </c>
      <c r="D73" s="3">
        <f t="shared" si="0"/>
        <v>1199.101050305518</v>
      </c>
      <c r="E73" s="3">
        <f t="shared" si="1"/>
        <v>271.2497708351517</v>
      </c>
      <c r="F73" s="4">
        <f t="shared" si="2"/>
        <v>927.8512794703662</v>
      </c>
      <c r="G73" s="3">
        <f t="shared" si="6"/>
        <v>14700.993876761979</v>
      </c>
      <c r="H73" s="4">
        <f t="shared" si="7"/>
        <v>60842.372292485634</v>
      </c>
      <c r="I73" s="4">
        <f t="shared" si="3"/>
        <v>75543.36616924762</v>
      </c>
    </row>
    <row r="74" spans="2:9" ht="12.75">
      <c r="B74">
        <f t="shared" si="4"/>
        <v>64</v>
      </c>
      <c r="C74" s="3">
        <f t="shared" si="5"/>
        <v>185299.00612323807</v>
      </c>
      <c r="D74" s="3">
        <f t="shared" si="0"/>
        <v>1199.101050305518</v>
      </c>
      <c r="E74" s="3">
        <f t="shared" si="1"/>
        <v>272.6060196893276</v>
      </c>
      <c r="F74" s="4">
        <f t="shared" si="2"/>
        <v>926.4950306161903</v>
      </c>
      <c r="G74" s="3">
        <f t="shared" si="6"/>
        <v>14973.599896451306</v>
      </c>
      <c r="H74" s="4">
        <f t="shared" si="7"/>
        <v>61768.867323101826</v>
      </c>
      <c r="I74" s="4">
        <f t="shared" si="3"/>
        <v>76742.46721955313</v>
      </c>
    </row>
    <row r="75" spans="2:9" ht="12.75">
      <c r="B75">
        <f t="shared" si="4"/>
        <v>65</v>
      </c>
      <c r="C75" s="3">
        <f t="shared" si="5"/>
        <v>185026.40010354875</v>
      </c>
      <c r="D75" s="3">
        <f t="shared" si="0"/>
        <v>1199.101050305518</v>
      </c>
      <c r="E75" s="3">
        <f t="shared" si="1"/>
        <v>273.9690497877741</v>
      </c>
      <c r="F75" s="4">
        <f t="shared" si="2"/>
        <v>925.1320005177438</v>
      </c>
      <c r="G75" s="3">
        <f t="shared" si="6"/>
        <v>15247.56894623908</v>
      </c>
      <c r="H75" s="4">
        <f t="shared" si="7"/>
        <v>62693.999323619566</v>
      </c>
      <c r="I75" s="4">
        <f t="shared" si="3"/>
        <v>77941.56826985865</v>
      </c>
    </row>
    <row r="76" spans="2:9" ht="12.75">
      <c r="B76">
        <f t="shared" si="4"/>
        <v>66</v>
      </c>
      <c r="C76" s="3">
        <f t="shared" si="5"/>
        <v>184752.43105376099</v>
      </c>
      <c r="D76" s="3">
        <f aca="true" t="shared" si="8" ref="D76:D139">+$C$7</f>
        <v>1199.101050305518</v>
      </c>
      <c r="E76" s="3">
        <f aca="true" t="shared" si="9" ref="E76:E139">+D76-F76</f>
        <v>275.338895036713</v>
      </c>
      <c r="F76" s="4">
        <f aca="true" t="shared" si="10" ref="F76:F139">+C76*($C$6/12)</f>
        <v>923.7621552688049</v>
      </c>
      <c r="G76" s="3">
        <f t="shared" si="6"/>
        <v>15522.907841275794</v>
      </c>
      <c r="H76" s="4">
        <f t="shared" si="7"/>
        <v>63617.76147888837</v>
      </c>
      <c r="I76" s="4">
        <f aca="true" t="shared" si="11" ref="I76:I139">+G76+H76</f>
        <v>79140.66932016416</v>
      </c>
    </row>
    <row r="77" spans="2:9" ht="12.75">
      <c r="B77">
        <f aca="true" t="shared" si="12" ref="B77:B140">+B76+1</f>
        <v>67</v>
      </c>
      <c r="C77" s="3">
        <f aca="true" t="shared" si="13" ref="C77:C140">+C76-E76</f>
        <v>184477.09215872426</v>
      </c>
      <c r="D77" s="3">
        <f t="shared" si="8"/>
        <v>1199.101050305518</v>
      </c>
      <c r="E77" s="3">
        <f t="shared" si="9"/>
        <v>276.7155895118966</v>
      </c>
      <c r="F77" s="4">
        <f t="shared" si="10"/>
        <v>922.3854607936213</v>
      </c>
      <c r="G77" s="3">
        <f aca="true" t="shared" si="14" ref="G77:G140">+G76+E77</f>
        <v>15799.62343078769</v>
      </c>
      <c r="H77" s="4">
        <f aca="true" t="shared" si="15" ref="H77:H140">+H76+F77</f>
        <v>64540.146939681996</v>
      </c>
      <c r="I77" s="4">
        <f t="shared" si="11"/>
        <v>80339.77037046969</v>
      </c>
    </row>
    <row r="78" spans="2:9" ht="12.75">
      <c r="B78">
        <f t="shared" si="12"/>
        <v>68</v>
      </c>
      <c r="C78" s="3">
        <f t="shared" si="13"/>
        <v>184200.37656921236</v>
      </c>
      <c r="D78" s="3">
        <f t="shared" si="8"/>
        <v>1199.101050305518</v>
      </c>
      <c r="E78" s="3">
        <f t="shared" si="9"/>
        <v>278.0991674594561</v>
      </c>
      <c r="F78" s="4">
        <f t="shared" si="10"/>
        <v>921.0018828460618</v>
      </c>
      <c r="G78" s="3">
        <f t="shared" si="14"/>
        <v>16077.722598247146</v>
      </c>
      <c r="H78" s="4">
        <f t="shared" si="15"/>
        <v>65461.148822528055</v>
      </c>
      <c r="I78" s="4">
        <f t="shared" si="11"/>
        <v>81538.8714207752</v>
      </c>
    </row>
    <row r="79" spans="2:9" ht="12.75">
      <c r="B79">
        <f t="shared" si="12"/>
        <v>69</v>
      </c>
      <c r="C79" s="3">
        <f t="shared" si="13"/>
        <v>183922.2774017529</v>
      </c>
      <c r="D79" s="3">
        <f t="shared" si="8"/>
        <v>1199.101050305518</v>
      </c>
      <c r="E79" s="3">
        <f t="shared" si="9"/>
        <v>279.4896632967534</v>
      </c>
      <c r="F79" s="4">
        <f t="shared" si="10"/>
        <v>919.6113870087645</v>
      </c>
      <c r="G79" s="3">
        <f t="shared" si="14"/>
        <v>16357.2122615439</v>
      </c>
      <c r="H79" s="4">
        <f t="shared" si="15"/>
        <v>66380.76020953682</v>
      </c>
      <c r="I79" s="4">
        <f t="shared" si="11"/>
        <v>82737.97247108072</v>
      </c>
    </row>
    <row r="80" spans="2:9" ht="12.75">
      <c r="B80">
        <f t="shared" si="12"/>
        <v>70</v>
      </c>
      <c r="C80" s="3">
        <f t="shared" si="13"/>
        <v>183642.78773845613</v>
      </c>
      <c r="D80" s="3">
        <f t="shared" si="8"/>
        <v>1199.101050305518</v>
      </c>
      <c r="E80" s="3">
        <f t="shared" si="9"/>
        <v>280.88711161323727</v>
      </c>
      <c r="F80" s="4">
        <f t="shared" si="10"/>
        <v>918.2139386922806</v>
      </c>
      <c r="G80" s="3">
        <f t="shared" si="14"/>
        <v>16638.099373157136</v>
      </c>
      <c r="H80" s="4">
        <f t="shared" si="15"/>
        <v>67298.9741482291</v>
      </c>
      <c r="I80" s="4">
        <f t="shared" si="11"/>
        <v>83937.07352138624</v>
      </c>
    </row>
    <row r="81" spans="2:9" ht="12.75">
      <c r="B81">
        <f t="shared" si="12"/>
        <v>71</v>
      </c>
      <c r="C81" s="3">
        <f t="shared" si="13"/>
        <v>183361.9006268429</v>
      </c>
      <c r="D81" s="3">
        <f t="shared" si="8"/>
        <v>1199.101050305518</v>
      </c>
      <c r="E81" s="3">
        <f t="shared" si="9"/>
        <v>282.29154717130336</v>
      </c>
      <c r="F81" s="4">
        <f t="shared" si="10"/>
        <v>916.8095031342145</v>
      </c>
      <c r="G81" s="3">
        <f t="shared" si="14"/>
        <v>16920.39092032844</v>
      </c>
      <c r="H81" s="4">
        <f t="shared" si="15"/>
        <v>68215.78365136331</v>
      </c>
      <c r="I81" s="4">
        <f t="shared" si="11"/>
        <v>85136.17457169175</v>
      </c>
    </row>
    <row r="82" spans="1:9" ht="12.75">
      <c r="A82">
        <v>6</v>
      </c>
      <c r="B82">
        <f t="shared" si="12"/>
        <v>72</v>
      </c>
      <c r="C82" s="3">
        <f t="shared" si="13"/>
        <v>183079.6090796716</v>
      </c>
      <c r="D82" s="3">
        <f t="shared" si="8"/>
        <v>1199.101050305518</v>
      </c>
      <c r="E82" s="3">
        <f t="shared" si="9"/>
        <v>283.70300490716</v>
      </c>
      <c r="F82" s="4">
        <f t="shared" si="10"/>
        <v>915.3980453983579</v>
      </c>
      <c r="G82" s="3">
        <f t="shared" si="14"/>
        <v>17204.093925235597</v>
      </c>
      <c r="H82" s="4">
        <f t="shared" si="15"/>
        <v>69131.18169676166</v>
      </c>
      <c r="I82" s="4">
        <f t="shared" si="11"/>
        <v>86335.27562199725</v>
      </c>
    </row>
    <row r="83" spans="2:9" ht="12.75">
      <c r="B83">
        <f t="shared" si="12"/>
        <v>73</v>
      </c>
      <c r="C83" s="3">
        <f t="shared" si="13"/>
        <v>182795.90607476444</v>
      </c>
      <c r="D83" s="3">
        <f t="shared" si="8"/>
        <v>1199.101050305518</v>
      </c>
      <c r="E83" s="3">
        <f t="shared" si="9"/>
        <v>285.12151993169573</v>
      </c>
      <c r="F83" s="4">
        <f t="shared" si="10"/>
        <v>913.9795303738222</v>
      </c>
      <c r="G83" s="3">
        <f t="shared" si="14"/>
        <v>17489.21544516729</v>
      </c>
      <c r="H83" s="4">
        <f t="shared" si="15"/>
        <v>70045.16122713548</v>
      </c>
      <c r="I83" s="4">
        <f t="shared" si="11"/>
        <v>87534.37667230278</v>
      </c>
    </row>
    <row r="84" spans="2:9" ht="12.75">
      <c r="B84">
        <f t="shared" si="12"/>
        <v>74</v>
      </c>
      <c r="C84" s="3">
        <f t="shared" si="13"/>
        <v>182510.78455483273</v>
      </c>
      <c r="D84" s="3">
        <f t="shared" si="8"/>
        <v>1199.101050305518</v>
      </c>
      <c r="E84" s="3">
        <f t="shared" si="9"/>
        <v>286.54712753135425</v>
      </c>
      <c r="F84" s="4">
        <f t="shared" si="10"/>
        <v>912.5539227741637</v>
      </c>
      <c r="G84" s="3">
        <f t="shared" si="14"/>
        <v>17775.762572698644</v>
      </c>
      <c r="H84" s="4">
        <f t="shared" si="15"/>
        <v>70957.71514990965</v>
      </c>
      <c r="I84" s="4">
        <f t="shared" si="11"/>
        <v>88733.4777226083</v>
      </c>
    </row>
    <row r="85" spans="2:9" ht="12.75">
      <c r="B85">
        <f t="shared" si="12"/>
        <v>75</v>
      </c>
      <c r="C85" s="3">
        <f t="shared" si="13"/>
        <v>182224.23742730138</v>
      </c>
      <c r="D85" s="3">
        <f t="shared" si="8"/>
        <v>1199.101050305518</v>
      </c>
      <c r="E85" s="3">
        <f t="shared" si="9"/>
        <v>287.97986316901097</v>
      </c>
      <c r="F85" s="4">
        <f t="shared" si="10"/>
        <v>911.1211871365069</v>
      </c>
      <c r="G85" s="3">
        <f t="shared" si="14"/>
        <v>18063.742435867654</v>
      </c>
      <c r="H85" s="4">
        <f t="shared" si="15"/>
        <v>71868.83633704616</v>
      </c>
      <c r="I85" s="4">
        <f t="shared" si="11"/>
        <v>89932.57877291381</v>
      </c>
    </row>
    <row r="86" spans="2:9" ht="12.75">
      <c r="B86">
        <f t="shared" si="12"/>
        <v>76</v>
      </c>
      <c r="C86" s="3">
        <f t="shared" si="13"/>
        <v>181936.25756413236</v>
      </c>
      <c r="D86" s="3">
        <f t="shared" si="8"/>
        <v>1199.101050305518</v>
      </c>
      <c r="E86" s="3">
        <f t="shared" si="9"/>
        <v>289.41976248485605</v>
      </c>
      <c r="F86" s="4">
        <f t="shared" si="10"/>
        <v>909.6812878206619</v>
      </c>
      <c r="G86" s="3">
        <f t="shared" si="14"/>
        <v>18353.16219835251</v>
      </c>
      <c r="H86" s="4">
        <f t="shared" si="15"/>
        <v>72778.51762486681</v>
      </c>
      <c r="I86" s="4">
        <f t="shared" si="11"/>
        <v>91131.67982321933</v>
      </c>
    </row>
    <row r="87" spans="2:9" ht="12.75">
      <c r="B87">
        <f t="shared" si="12"/>
        <v>77</v>
      </c>
      <c r="C87" s="3">
        <f t="shared" si="13"/>
        <v>181646.83780164752</v>
      </c>
      <c r="D87" s="3">
        <f t="shared" si="8"/>
        <v>1199.101050305518</v>
      </c>
      <c r="E87" s="3">
        <f t="shared" si="9"/>
        <v>290.86686129728025</v>
      </c>
      <c r="F87" s="4">
        <f t="shared" si="10"/>
        <v>908.2341890082376</v>
      </c>
      <c r="G87" s="3">
        <f t="shared" si="14"/>
        <v>18644.02905964979</v>
      </c>
      <c r="H87" s="4">
        <f t="shared" si="15"/>
        <v>73686.75181387505</v>
      </c>
      <c r="I87" s="4">
        <f t="shared" si="11"/>
        <v>92330.78087352484</v>
      </c>
    </row>
    <row r="88" spans="2:9" ht="12.75">
      <c r="B88">
        <f t="shared" si="12"/>
        <v>78</v>
      </c>
      <c r="C88" s="3">
        <f t="shared" si="13"/>
        <v>181355.97094035023</v>
      </c>
      <c r="D88" s="3">
        <f t="shared" si="8"/>
        <v>1199.101050305518</v>
      </c>
      <c r="E88" s="3">
        <f t="shared" si="9"/>
        <v>292.3211956037667</v>
      </c>
      <c r="F88" s="4">
        <f t="shared" si="10"/>
        <v>906.7798547017512</v>
      </c>
      <c r="G88" s="3">
        <f t="shared" si="14"/>
        <v>18936.350255253557</v>
      </c>
      <c r="H88" s="4">
        <f t="shared" si="15"/>
        <v>74593.53166857679</v>
      </c>
      <c r="I88" s="4">
        <f t="shared" si="11"/>
        <v>93529.88192383034</v>
      </c>
    </row>
    <row r="89" spans="2:9" ht="12.75">
      <c r="B89">
        <f t="shared" si="12"/>
        <v>79</v>
      </c>
      <c r="C89" s="3">
        <f t="shared" si="13"/>
        <v>181063.64974474648</v>
      </c>
      <c r="D89" s="3">
        <f t="shared" si="8"/>
        <v>1199.101050305518</v>
      </c>
      <c r="E89" s="3">
        <f t="shared" si="9"/>
        <v>293.7828015817855</v>
      </c>
      <c r="F89" s="4">
        <f t="shared" si="10"/>
        <v>905.3182487237324</v>
      </c>
      <c r="G89" s="3">
        <f t="shared" si="14"/>
        <v>19230.133056835344</v>
      </c>
      <c r="H89" s="4">
        <f t="shared" si="15"/>
        <v>75498.84991730053</v>
      </c>
      <c r="I89" s="4">
        <f t="shared" si="11"/>
        <v>94728.98297413587</v>
      </c>
    </row>
    <row r="90" spans="2:9" ht="12.75">
      <c r="B90">
        <f t="shared" si="12"/>
        <v>80</v>
      </c>
      <c r="C90" s="3">
        <f t="shared" si="13"/>
        <v>180769.8669431647</v>
      </c>
      <c r="D90" s="3">
        <f t="shared" si="8"/>
        <v>1199.101050305518</v>
      </c>
      <c r="E90" s="3">
        <f t="shared" si="9"/>
        <v>295.2517155896944</v>
      </c>
      <c r="F90" s="4">
        <f t="shared" si="10"/>
        <v>903.8493347158235</v>
      </c>
      <c r="G90" s="3">
        <f t="shared" si="14"/>
        <v>19525.384772425037</v>
      </c>
      <c r="H90" s="4">
        <f t="shared" si="15"/>
        <v>76402.69925201635</v>
      </c>
      <c r="I90" s="4">
        <f t="shared" si="11"/>
        <v>95928.08402444138</v>
      </c>
    </row>
    <row r="91" spans="2:9" ht="12.75">
      <c r="B91">
        <f t="shared" si="12"/>
        <v>81</v>
      </c>
      <c r="C91" s="3">
        <f t="shared" si="13"/>
        <v>180474.615227575</v>
      </c>
      <c r="D91" s="3">
        <f t="shared" si="8"/>
        <v>1199.101050305518</v>
      </c>
      <c r="E91" s="3">
        <f t="shared" si="9"/>
        <v>296.72797416764286</v>
      </c>
      <c r="F91" s="4">
        <f t="shared" si="10"/>
        <v>902.373076137875</v>
      </c>
      <c r="G91" s="3">
        <f t="shared" si="14"/>
        <v>19822.11274659268</v>
      </c>
      <c r="H91" s="4">
        <f t="shared" si="15"/>
        <v>77305.07232815422</v>
      </c>
      <c r="I91" s="4">
        <f t="shared" si="11"/>
        <v>97127.1850747469</v>
      </c>
    </row>
    <row r="92" spans="2:9" ht="12.75">
      <c r="B92">
        <f t="shared" si="12"/>
        <v>82</v>
      </c>
      <c r="C92" s="3">
        <f t="shared" si="13"/>
        <v>180177.88725340736</v>
      </c>
      <c r="D92" s="3">
        <f t="shared" si="8"/>
        <v>1199.101050305518</v>
      </c>
      <c r="E92" s="3">
        <f t="shared" si="9"/>
        <v>298.2116140384811</v>
      </c>
      <c r="F92" s="4">
        <f t="shared" si="10"/>
        <v>900.8894362670368</v>
      </c>
      <c r="G92" s="3">
        <f t="shared" si="14"/>
        <v>20120.324360631163</v>
      </c>
      <c r="H92" s="4">
        <f t="shared" si="15"/>
        <v>78205.96176442126</v>
      </c>
      <c r="I92" s="4">
        <f t="shared" si="11"/>
        <v>98326.28612505241</v>
      </c>
    </row>
    <row r="93" spans="2:9" ht="12.75">
      <c r="B93">
        <f t="shared" si="12"/>
        <v>83</v>
      </c>
      <c r="C93" s="3">
        <f t="shared" si="13"/>
        <v>179879.67563936888</v>
      </c>
      <c r="D93" s="3">
        <f t="shared" si="8"/>
        <v>1199.101050305518</v>
      </c>
      <c r="E93" s="3">
        <f t="shared" si="9"/>
        <v>299.7026721086735</v>
      </c>
      <c r="F93" s="4">
        <f t="shared" si="10"/>
        <v>899.3983781968444</v>
      </c>
      <c r="G93" s="3">
        <f t="shared" si="14"/>
        <v>20420.027032739836</v>
      </c>
      <c r="H93" s="4">
        <f t="shared" si="15"/>
        <v>79105.3601426181</v>
      </c>
      <c r="I93" s="4">
        <f t="shared" si="11"/>
        <v>99525.38717535793</v>
      </c>
    </row>
    <row r="94" spans="1:9" ht="12.75">
      <c r="A94">
        <v>7</v>
      </c>
      <c r="B94">
        <f t="shared" si="12"/>
        <v>84</v>
      </c>
      <c r="C94" s="3">
        <f t="shared" si="13"/>
        <v>179579.9729672602</v>
      </c>
      <c r="D94" s="3">
        <f t="shared" si="8"/>
        <v>1199.101050305518</v>
      </c>
      <c r="E94" s="3">
        <f t="shared" si="9"/>
        <v>301.20118546921685</v>
      </c>
      <c r="F94" s="4">
        <f t="shared" si="10"/>
        <v>897.899864836301</v>
      </c>
      <c r="G94" s="3">
        <f t="shared" si="14"/>
        <v>20721.228218209053</v>
      </c>
      <c r="H94" s="4">
        <f t="shared" si="15"/>
        <v>80003.2600074544</v>
      </c>
      <c r="I94" s="4">
        <f t="shared" si="11"/>
        <v>100724.48822566346</v>
      </c>
    </row>
    <row r="95" spans="2:9" ht="12.75">
      <c r="B95">
        <f t="shared" si="12"/>
        <v>85</v>
      </c>
      <c r="C95" s="3">
        <f t="shared" si="13"/>
        <v>179278.77178179097</v>
      </c>
      <c r="D95" s="3">
        <f t="shared" si="8"/>
        <v>1199.101050305518</v>
      </c>
      <c r="E95" s="3">
        <f t="shared" si="9"/>
        <v>302.7071913965631</v>
      </c>
      <c r="F95" s="4">
        <f t="shared" si="10"/>
        <v>896.3938589089548</v>
      </c>
      <c r="G95" s="3">
        <f t="shared" si="14"/>
        <v>21023.935409605616</v>
      </c>
      <c r="H95" s="4">
        <f t="shared" si="15"/>
        <v>80899.65386636335</v>
      </c>
      <c r="I95" s="4">
        <f t="shared" si="11"/>
        <v>101923.58927596897</v>
      </c>
    </row>
    <row r="96" spans="2:9" ht="12.75">
      <c r="B96">
        <f t="shared" si="12"/>
        <v>86</v>
      </c>
      <c r="C96" s="3">
        <f t="shared" si="13"/>
        <v>178976.0645903944</v>
      </c>
      <c r="D96" s="3">
        <f t="shared" si="8"/>
        <v>1199.101050305518</v>
      </c>
      <c r="E96" s="3">
        <f t="shared" si="9"/>
        <v>304.22072735354584</v>
      </c>
      <c r="F96" s="4">
        <f t="shared" si="10"/>
        <v>894.8803229519721</v>
      </c>
      <c r="G96" s="3">
        <f t="shared" si="14"/>
        <v>21328.15613695916</v>
      </c>
      <c r="H96" s="4">
        <f t="shared" si="15"/>
        <v>81794.53418931532</v>
      </c>
      <c r="I96" s="4">
        <f t="shared" si="11"/>
        <v>103122.69032627449</v>
      </c>
    </row>
    <row r="97" spans="2:9" ht="12.75">
      <c r="B97">
        <f t="shared" si="12"/>
        <v>87</v>
      </c>
      <c r="C97" s="3">
        <f t="shared" si="13"/>
        <v>178671.84386304088</v>
      </c>
      <c r="D97" s="3">
        <f t="shared" si="8"/>
        <v>1199.101050305518</v>
      </c>
      <c r="E97" s="3">
        <f t="shared" si="9"/>
        <v>305.7418309903135</v>
      </c>
      <c r="F97" s="4">
        <f t="shared" si="10"/>
        <v>893.3592193152044</v>
      </c>
      <c r="G97" s="3">
        <f t="shared" si="14"/>
        <v>21633.897967949477</v>
      </c>
      <c r="H97" s="4">
        <f t="shared" si="15"/>
        <v>82687.89340863052</v>
      </c>
      <c r="I97" s="4">
        <f t="shared" si="11"/>
        <v>104321.79137658</v>
      </c>
    </row>
    <row r="98" spans="2:9" ht="12.75">
      <c r="B98">
        <f t="shared" si="12"/>
        <v>88</v>
      </c>
      <c r="C98" s="3">
        <f t="shared" si="13"/>
        <v>178366.10203205058</v>
      </c>
      <c r="D98" s="3">
        <f t="shared" si="8"/>
        <v>1199.101050305518</v>
      </c>
      <c r="E98" s="3">
        <f t="shared" si="9"/>
        <v>307.27054014526504</v>
      </c>
      <c r="F98" s="4">
        <f t="shared" si="10"/>
        <v>891.8305101602529</v>
      </c>
      <c r="G98" s="3">
        <f t="shared" si="14"/>
        <v>21941.168508094743</v>
      </c>
      <c r="H98" s="4">
        <f t="shared" si="15"/>
        <v>83579.72391879078</v>
      </c>
      <c r="I98" s="4">
        <f t="shared" si="11"/>
        <v>105520.89242688552</v>
      </c>
    </row>
    <row r="99" spans="2:9" ht="12.75">
      <c r="B99">
        <f t="shared" si="12"/>
        <v>89</v>
      </c>
      <c r="C99" s="3">
        <f t="shared" si="13"/>
        <v>178058.83149190532</v>
      </c>
      <c r="D99" s="3">
        <f t="shared" si="8"/>
        <v>1199.101050305518</v>
      </c>
      <c r="E99" s="3">
        <f t="shared" si="9"/>
        <v>308.80689284599123</v>
      </c>
      <c r="F99" s="4">
        <f t="shared" si="10"/>
        <v>890.2941574595267</v>
      </c>
      <c r="G99" s="3">
        <f t="shared" si="14"/>
        <v>22249.975400940733</v>
      </c>
      <c r="H99" s="4">
        <f t="shared" si="15"/>
        <v>84470.01807625032</v>
      </c>
      <c r="I99" s="4">
        <f t="shared" si="11"/>
        <v>106719.99347719105</v>
      </c>
    </row>
    <row r="100" spans="2:9" ht="12.75">
      <c r="B100">
        <f t="shared" si="12"/>
        <v>90</v>
      </c>
      <c r="C100" s="3">
        <f t="shared" si="13"/>
        <v>177750.02459905934</v>
      </c>
      <c r="D100" s="3">
        <f t="shared" si="8"/>
        <v>1199.101050305518</v>
      </c>
      <c r="E100" s="3">
        <f t="shared" si="9"/>
        <v>310.3509273102212</v>
      </c>
      <c r="F100" s="4">
        <f t="shared" si="10"/>
        <v>888.7501229952967</v>
      </c>
      <c r="G100" s="3">
        <f t="shared" si="14"/>
        <v>22560.326328250954</v>
      </c>
      <c r="H100" s="4">
        <f t="shared" si="15"/>
        <v>85358.7681992456</v>
      </c>
      <c r="I100" s="4">
        <f t="shared" si="11"/>
        <v>107919.09452749656</v>
      </c>
    </row>
    <row r="101" spans="2:9" ht="12.75">
      <c r="B101">
        <f t="shared" si="12"/>
        <v>91</v>
      </c>
      <c r="C101" s="3">
        <f t="shared" si="13"/>
        <v>177439.67367174913</v>
      </c>
      <c r="D101" s="3">
        <f t="shared" si="8"/>
        <v>1199.101050305518</v>
      </c>
      <c r="E101" s="3">
        <f t="shared" si="9"/>
        <v>311.9026819467722</v>
      </c>
      <c r="F101" s="4">
        <f t="shared" si="10"/>
        <v>887.1983683587457</v>
      </c>
      <c r="G101" s="3">
        <f t="shared" si="14"/>
        <v>22872.229010197727</v>
      </c>
      <c r="H101" s="4">
        <f t="shared" si="15"/>
        <v>86245.96656760435</v>
      </c>
      <c r="I101" s="4">
        <f t="shared" si="11"/>
        <v>109118.19557780208</v>
      </c>
    </row>
    <row r="102" spans="2:9" ht="12.75">
      <c r="B102">
        <f t="shared" si="12"/>
        <v>92</v>
      </c>
      <c r="C102" s="3">
        <f t="shared" si="13"/>
        <v>177127.77098980235</v>
      </c>
      <c r="D102" s="3">
        <f t="shared" si="8"/>
        <v>1199.101050305518</v>
      </c>
      <c r="E102" s="3">
        <f t="shared" si="9"/>
        <v>313.4621953565062</v>
      </c>
      <c r="F102" s="4">
        <f t="shared" si="10"/>
        <v>885.6388549490117</v>
      </c>
      <c r="G102" s="3">
        <f t="shared" si="14"/>
        <v>23185.691205554234</v>
      </c>
      <c r="H102" s="4">
        <f t="shared" si="15"/>
        <v>87131.60542255336</v>
      </c>
      <c r="I102" s="4">
        <f t="shared" si="11"/>
        <v>110317.2966281076</v>
      </c>
    </row>
    <row r="103" spans="2:9" ht="12.75">
      <c r="B103">
        <f t="shared" si="12"/>
        <v>93</v>
      </c>
      <c r="C103" s="3">
        <f t="shared" si="13"/>
        <v>176814.30879444585</v>
      </c>
      <c r="D103" s="3">
        <f t="shared" si="8"/>
        <v>1199.101050305518</v>
      </c>
      <c r="E103" s="3">
        <f t="shared" si="9"/>
        <v>315.0295063332886</v>
      </c>
      <c r="F103" s="4">
        <f t="shared" si="10"/>
        <v>884.0715439722293</v>
      </c>
      <c r="G103" s="3">
        <f t="shared" si="14"/>
        <v>23500.720711887523</v>
      </c>
      <c r="H103" s="4">
        <f t="shared" si="15"/>
        <v>88015.67696652559</v>
      </c>
      <c r="I103" s="4">
        <f t="shared" si="11"/>
        <v>111516.39767841311</v>
      </c>
    </row>
    <row r="104" spans="2:9" ht="12.75">
      <c r="B104">
        <f t="shared" si="12"/>
        <v>94</v>
      </c>
      <c r="C104" s="3">
        <f t="shared" si="13"/>
        <v>176499.27928811256</v>
      </c>
      <c r="D104" s="3">
        <f t="shared" si="8"/>
        <v>1199.101050305518</v>
      </c>
      <c r="E104" s="3">
        <f t="shared" si="9"/>
        <v>316.604653864955</v>
      </c>
      <c r="F104" s="4">
        <f t="shared" si="10"/>
        <v>882.4963964405629</v>
      </c>
      <c r="G104" s="3">
        <f t="shared" si="14"/>
        <v>23817.325365752477</v>
      </c>
      <c r="H104" s="4">
        <f t="shared" si="15"/>
        <v>88898.17336296615</v>
      </c>
      <c r="I104" s="4">
        <f t="shared" si="11"/>
        <v>112715.49872871862</v>
      </c>
    </row>
    <row r="105" spans="2:9" ht="12.75">
      <c r="B105">
        <f t="shared" si="12"/>
        <v>95</v>
      </c>
      <c r="C105" s="3">
        <f t="shared" si="13"/>
        <v>176182.6746342476</v>
      </c>
      <c r="D105" s="3">
        <f t="shared" si="8"/>
        <v>1199.101050305518</v>
      </c>
      <c r="E105" s="3">
        <f t="shared" si="9"/>
        <v>318.18767713427985</v>
      </c>
      <c r="F105" s="4">
        <f t="shared" si="10"/>
        <v>880.913373171238</v>
      </c>
      <c r="G105" s="3">
        <f t="shared" si="14"/>
        <v>24135.513042886756</v>
      </c>
      <c r="H105" s="4">
        <f t="shared" si="15"/>
        <v>89779.08673613738</v>
      </c>
      <c r="I105" s="4">
        <f t="shared" si="11"/>
        <v>113914.59977902414</v>
      </c>
    </row>
    <row r="106" spans="1:9" ht="12.75">
      <c r="A106">
        <v>8</v>
      </c>
      <c r="B106">
        <f t="shared" si="12"/>
        <v>96</v>
      </c>
      <c r="C106" s="3">
        <f t="shared" si="13"/>
        <v>175864.48695711332</v>
      </c>
      <c r="D106" s="3">
        <f t="shared" si="8"/>
        <v>1199.101050305518</v>
      </c>
      <c r="E106" s="3">
        <f t="shared" si="9"/>
        <v>319.77861551995125</v>
      </c>
      <c r="F106" s="4">
        <f t="shared" si="10"/>
        <v>879.3224347855667</v>
      </c>
      <c r="G106" s="3">
        <f t="shared" si="14"/>
        <v>24455.291658406706</v>
      </c>
      <c r="H106" s="4">
        <f t="shared" si="15"/>
        <v>90658.40917092295</v>
      </c>
      <c r="I106" s="4">
        <f t="shared" si="11"/>
        <v>115113.70082932967</v>
      </c>
    </row>
    <row r="107" spans="2:9" ht="12.75">
      <c r="B107">
        <f t="shared" si="12"/>
        <v>97</v>
      </c>
      <c r="C107" s="3">
        <f t="shared" si="13"/>
        <v>175544.70834159336</v>
      </c>
      <c r="D107" s="3">
        <f t="shared" si="8"/>
        <v>1199.101050305518</v>
      </c>
      <c r="E107" s="3">
        <f t="shared" si="9"/>
        <v>321.3775085975511</v>
      </c>
      <c r="F107" s="4">
        <f t="shared" si="10"/>
        <v>877.7235417079668</v>
      </c>
      <c r="G107" s="3">
        <f t="shared" si="14"/>
        <v>24776.669167004256</v>
      </c>
      <c r="H107" s="4">
        <f t="shared" si="15"/>
        <v>91536.13271263092</v>
      </c>
      <c r="I107" s="4">
        <f t="shared" si="11"/>
        <v>116312.80187963517</v>
      </c>
    </row>
    <row r="108" spans="2:9" ht="12.75">
      <c r="B108">
        <f t="shared" si="12"/>
        <v>98</v>
      </c>
      <c r="C108" s="3">
        <f t="shared" si="13"/>
        <v>175223.3308329958</v>
      </c>
      <c r="D108" s="3">
        <f t="shared" si="8"/>
        <v>1199.101050305518</v>
      </c>
      <c r="E108" s="3">
        <f t="shared" si="9"/>
        <v>322.98439614053893</v>
      </c>
      <c r="F108" s="4">
        <f t="shared" si="10"/>
        <v>876.116654164979</v>
      </c>
      <c r="G108" s="3">
        <f t="shared" si="14"/>
        <v>25099.653563144795</v>
      </c>
      <c r="H108" s="4">
        <f t="shared" si="15"/>
        <v>92412.24936679589</v>
      </c>
      <c r="I108" s="4">
        <f t="shared" si="11"/>
        <v>117511.90292994068</v>
      </c>
    </row>
    <row r="109" spans="2:9" ht="12.75">
      <c r="B109">
        <f t="shared" si="12"/>
        <v>99</v>
      </c>
      <c r="C109" s="3">
        <f t="shared" si="13"/>
        <v>174900.34643685527</v>
      </c>
      <c r="D109" s="3">
        <f t="shared" si="8"/>
        <v>1199.101050305518</v>
      </c>
      <c r="E109" s="3">
        <f t="shared" si="9"/>
        <v>324.5993181212416</v>
      </c>
      <c r="F109" s="4">
        <f t="shared" si="10"/>
        <v>874.5017321842763</v>
      </c>
      <c r="G109" s="3">
        <f t="shared" si="14"/>
        <v>25424.25288126604</v>
      </c>
      <c r="H109" s="4">
        <f t="shared" si="15"/>
        <v>93286.75109898017</v>
      </c>
      <c r="I109" s="4">
        <f t="shared" si="11"/>
        <v>118711.0039802462</v>
      </c>
    </row>
    <row r="110" spans="2:9" ht="12.75">
      <c r="B110">
        <f t="shared" si="12"/>
        <v>100</v>
      </c>
      <c r="C110" s="3">
        <f t="shared" si="13"/>
        <v>174575.74711873403</v>
      </c>
      <c r="D110" s="3">
        <f t="shared" si="8"/>
        <v>1199.101050305518</v>
      </c>
      <c r="E110" s="3">
        <f t="shared" si="9"/>
        <v>326.22231471184773</v>
      </c>
      <c r="F110" s="4">
        <f t="shared" si="10"/>
        <v>872.8787355936702</v>
      </c>
      <c r="G110" s="3">
        <f t="shared" si="14"/>
        <v>25750.475195977888</v>
      </c>
      <c r="H110" s="4">
        <f t="shared" si="15"/>
        <v>94159.62983457383</v>
      </c>
      <c r="I110" s="4">
        <f t="shared" si="11"/>
        <v>119910.10503055173</v>
      </c>
    </row>
    <row r="111" spans="2:9" ht="12.75">
      <c r="B111">
        <f t="shared" si="12"/>
        <v>101</v>
      </c>
      <c r="C111" s="3">
        <f t="shared" si="13"/>
        <v>174249.5248040222</v>
      </c>
      <c r="D111" s="3">
        <f t="shared" si="8"/>
        <v>1199.101050305518</v>
      </c>
      <c r="E111" s="3">
        <f t="shared" si="9"/>
        <v>327.85342628540695</v>
      </c>
      <c r="F111" s="4">
        <f t="shared" si="10"/>
        <v>871.247624020111</v>
      </c>
      <c r="G111" s="3">
        <f t="shared" si="14"/>
        <v>26078.328622263296</v>
      </c>
      <c r="H111" s="4">
        <f t="shared" si="15"/>
        <v>95030.87745859394</v>
      </c>
      <c r="I111" s="4">
        <f t="shared" si="11"/>
        <v>121109.20608085723</v>
      </c>
    </row>
    <row r="112" spans="2:9" ht="12.75">
      <c r="B112">
        <f t="shared" si="12"/>
        <v>102</v>
      </c>
      <c r="C112" s="3">
        <f t="shared" si="13"/>
        <v>173921.67137773678</v>
      </c>
      <c r="D112" s="3">
        <f t="shared" si="8"/>
        <v>1199.101050305518</v>
      </c>
      <c r="E112" s="3">
        <f t="shared" si="9"/>
        <v>329.49269341683396</v>
      </c>
      <c r="F112" s="4">
        <f t="shared" si="10"/>
        <v>869.6083568886839</v>
      </c>
      <c r="G112" s="3">
        <f t="shared" si="14"/>
        <v>26407.82131568013</v>
      </c>
      <c r="H112" s="4">
        <f t="shared" si="15"/>
        <v>95900.48581548262</v>
      </c>
      <c r="I112" s="4">
        <f t="shared" si="11"/>
        <v>122308.30713116276</v>
      </c>
    </row>
    <row r="113" spans="2:9" ht="12.75">
      <c r="B113">
        <f t="shared" si="12"/>
        <v>103</v>
      </c>
      <c r="C113" s="3">
        <f t="shared" si="13"/>
        <v>173592.17868431995</v>
      </c>
      <c r="D113" s="3">
        <f t="shared" si="8"/>
        <v>1199.101050305518</v>
      </c>
      <c r="E113" s="3">
        <f t="shared" si="9"/>
        <v>331.14015688391817</v>
      </c>
      <c r="F113" s="4">
        <f t="shared" si="10"/>
        <v>867.9608934215997</v>
      </c>
      <c r="G113" s="3">
        <f t="shared" si="14"/>
        <v>26738.961472564046</v>
      </c>
      <c r="H113" s="4">
        <f t="shared" si="15"/>
        <v>96768.44670890422</v>
      </c>
      <c r="I113" s="4">
        <f t="shared" si="11"/>
        <v>123507.40818146826</v>
      </c>
    </row>
    <row r="114" spans="2:9" ht="12.75">
      <c r="B114">
        <f t="shared" si="12"/>
        <v>104</v>
      </c>
      <c r="C114" s="3">
        <f t="shared" si="13"/>
        <v>173261.03852743603</v>
      </c>
      <c r="D114" s="3">
        <f t="shared" si="8"/>
        <v>1199.101050305518</v>
      </c>
      <c r="E114" s="3">
        <f t="shared" si="9"/>
        <v>332.7958576683377</v>
      </c>
      <c r="F114" s="4">
        <f t="shared" si="10"/>
        <v>866.3051926371802</v>
      </c>
      <c r="G114" s="3">
        <f t="shared" si="14"/>
        <v>27071.757330232384</v>
      </c>
      <c r="H114" s="4">
        <f t="shared" si="15"/>
        <v>97634.7519015414</v>
      </c>
      <c r="I114" s="4">
        <f t="shared" si="11"/>
        <v>124706.50923177379</v>
      </c>
    </row>
    <row r="115" spans="2:9" ht="12.75">
      <c r="B115">
        <f t="shared" si="12"/>
        <v>105</v>
      </c>
      <c r="C115" s="3">
        <f t="shared" si="13"/>
        <v>172928.2426697677</v>
      </c>
      <c r="D115" s="3">
        <f t="shared" si="8"/>
        <v>1199.101050305518</v>
      </c>
      <c r="E115" s="3">
        <f t="shared" si="9"/>
        <v>334.4598369566794</v>
      </c>
      <c r="F115" s="4">
        <f t="shared" si="10"/>
        <v>864.6412133488385</v>
      </c>
      <c r="G115" s="3">
        <f t="shared" si="14"/>
        <v>27406.217167189065</v>
      </c>
      <c r="H115" s="4">
        <f t="shared" si="15"/>
        <v>98499.39311489023</v>
      </c>
      <c r="I115" s="4">
        <f t="shared" si="11"/>
        <v>125905.6102820793</v>
      </c>
    </row>
    <row r="116" spans="2:9" ht="12.75">
      <c r="B116">
        <f t="shared" si="12"/>
        <v>106</v>
      </c>
      <c r="C116" s="3">
        <f t="shared" si="13"/>
        <v>172593.78283281103</v>
      </c>
      <c r="D116" s="3">
        <f t="shared" si="8"/>
        <v>1199.101050305518</v>
      </c>
      <c r="E116" s="3">
        <f t="shared" si="9"/>
        <v>336.13213614146275</v>
      </c>
      <c r="F116" s="4">
        <f t="shared" si="10"/>
        <v>862.9689141640551</v>
      </c>
      <c r="G116" s="3">
        <f t="shared" si="14"/>
        <v>27742.349303330528</v>
      </c>
      <c r="H116" s="4">
        <f t="shared" si="15"/>
        <v>99362.36202905429</v>
      </c>
      <c r="I116" s="4">
        <f t="shared" si="11"/>
        <v>127104.71133238482</v>
      </c>
    </row>
    <row r="117" spans="2:9" ht="12.75">
      <c r="B117">
        <f t="shared" si="12"/>
        <v>107</v>
      </c>
      <c r="C117" s="3">
        <f t="shared" si="13"/>
        <v>172257.65069666956</v>
      </c>
      <c r="D117" s="3">
        <f t="shared" si="8"/>
        <v>1199.101050305518</v>
      </c>
      <c r="E117" s="3">
        <f t="shared" si="9"/>
        <v>337.81279682217007</v>
      </c>
      <c r="F117" s="4">
        <f t="shared" si="10"/>
        <v>861.2882534833478</v>
      </c>
      <c r="G117" s="3">
        <f t="shared" si="14"/>
        <v>28080.1621001527</v>
      </c>
      <c r="H117" s="4">
        <f t="shared" si="15"/>
        <v>100223.65028253764</v>
      </c>
      <c r="I117" s="4">
        <f t="shared" si="11"/>
        <v>128303.81238269033</v>
      </c>
    </row>
    <row r="118" spans="1:9" ht="12.75">
      <c r="A118">
        <v>9</v>
      </c>
      <c r="B118">
        <f t="shared" si="12"/>
        <v>108</v>
      </c>
      <c r="C118" s="3">
        <f t="shared" si="13"/>
        <v>171919.8378998474</v>
      </c>
      <c r="D118" s="3">
        <f t="shared" si="8"/>
        <v>1199.101050305518</v>
      </c>
      <c r="E118" s="3">
        <f t="shared" si="9"/>
        <v>339.5018608062809</v>
      </c>
      <c r="F118" s="4">
        <f t="shared" si="10"/>
        <v>859.599189499237</v>
      </c>
      <c r="G118" s="3">
        <f t="shared" si="14"/>
        <v>28419.66396095898</v>
      </c>
      <c r="H118" s="4">
        <f t="shared" si="15"/>
        <v>101083.24947203687</v>
      </c>
      <c r="I118" s="4">
        <f t="shared" si="11"/>
        <v>129502.91343299585</v>
      </c>
    </row>
    <row r="119" spans="2:9" ht="12.75">
      <c r="B119">
        <f t="shared" si="12"/>
        <v>109</v>
      </c>
      <c r="C119" s="3">
        <f t="shared" si="13"/>
        <v>171580.3360390411</v>
      </c>
      <c r="D119" s="3">
        <f t="shared" si="8"/>
        <v>1199.101050305518</v>
      </c>
      <c r="E119" s="3">
        <f t="shared" si="9"/>
        <v>341.1993701103123</v>
      </c>
      <c r="F119" s="4">
        <f t="shared" si="10"/>
        <v>857.9016801952056</v>
      </c>
      <c r="G119" s="3">
        <f t="shared" si="14"/>
        <v>28760.863331069293</v>
      </c>
      <c r="H119" s="4">
        <f t="shared" si="15"/>
        <v>101941.15115223208</v>
      </c>
      <c r="I119" s="4">
        <f t="shared" si="11"/>
        <v>130702.01448330138</v>
      </c>
    </row>
    <row r="120" spans="2:9" ht="12.75">
      <c r="B120">
        <f t="shared" si="12"/>
        <v>110</v>
      </c>
      <c r="C120" s="3">
        <f t="shared" si="13"/>
        <v>171239.1366689308</v>
      </c>
      <c r="D120" s="3">
        <f t="shared" si="8"/>
        <v>1199.101050305518</v>
      </c>
      <c r="E120" s="3">
        <f t="shared" si="9"/>
        <v>342.90536696086394</v>
      </c>
      <c r="F120" s="4">
        <f t="shared" si="10"/>
        <v>856.195683344654</v>
      </c>
      <c r="G120" s="3">
        <f t="shared" si="14"/>
        <v>29103.76869803016</v>
      </c>
      <c r="H120" s="4">
        <f t="shared" si="15"/>
        <v>102797.34683557674</v>
      </c>
      <c r="I120" s="4">
        <f t="shared" si="11"/>
        <v>131901.1155336069</v>
      </c>
    </row>
    <row r="121" spans="2:9" ht="12.75">
      <c r="B121">
        <f t="shared" si="12"/>
        <v>111</v>
      </c>
      <c r="C121" s="3">
        <f t="shared" si="13"/>
        <v>170896.23130196994</v>
      </c>
      <c r="D121" s="3">
        <f t="shared" si="8"/>
        <v>1199.101050305518</v>
      </c>
      <c r="E121" s="3">
        <f t="shared" si="9"/>
        <v>344.6198937956682</v>
      </c>
      <c r="F121" s="4">
        <f t="shared" si="10"/>
        <v>854.4811565098497</v>
      </c>
      <c r="G121" s="3">
        <f t="shared" si="14"/>
        <v>29448.388591825827</v>
      </c>
      <c r="H121" s="4">
        <f t="shared" si="15"/>
        <v>103651.82799208659</v>
      </c>
      <c r="I121" s="4">
        <f t="shared" si="11"/>
        <v>133100.2165839124</v>
      </c>
    </row>
    <row r="122" spans="2:9" ht="12.75">
      <c r="B122">
        <f t="shared" si="12"/>
        <v>112</v>
      </c>
      <c r="C122" s="3">
        <f t="shared" si="13"/>
        <v>170551.61140817427</v>
      </c>
      <c r="D122" s="3">
        <f t="shared" si="8"/>
        <v>1199.101050305518</v>
      </c>
      <c r="E122" s="3">
        <f t="shared" si="9"/>
        <v>346.34299326464657</v>
      </c>
      <c r="F122" s="4">
        <f t="shared" si="10"/>
        <v>852.7580570408713</v>
      </c>
      <c r="G122" s="3">
        <f t="shared" si="14"/>
        <v>29794.731585090474</v>
      </c>
      <c r="H122" s="4">
        <f t="shared" si="15"/>
        <v>104504.58604912747</v>
      </c>
      <c r="I122" s="4">
        <f t="shared" si="11"/>
        <v>134299.31763421794</v>
      </c>
    </row>
    <row r="123" spans="2:9" ht="12.75">
      <c r="B123">
        <f t="shared" si="12"/>
        <v>113</v>
      </c>
      <c r="C123" s="3">
        <f t="shared" si="13"/>
        <v>170205.26841490963</v>
      </c>
      <c r="D123" s="3">
        <f t="shared" si="8"/>
        <v>1199.101050305518</v>
      </c>
      <c r="E123" s="3">
        <f t="shared" si="9"/>
        <v>348.0747082309697</v>
      </c>
      <c r="F123" s="4">
        <f t="shared" si="10"/>
        <v>851.0263420745482</v>
      </c>
      <c r="G123" s="3">
        <f t="shared" si="14"/>
        <v>30142.806293321442</v>
      </c>
      <c r="H123" s="4">
        <f t="shared" si="15"/>
        <v>105355.61239120201</v>
      </c>
      <c r="I123" s="4">
        <f t="shared" si="11"/>
        <v>135498.41868452347</v>
      </c>
    </row>
    <row r="124" spans="2:9" ht="12.75">
      <c r="B124">
        <f t="shared" si="12"/>
        <v>114</v>
      </c>
      <c r="C124" s="3">
        <f t="shared" si="13"/>
        <v>169857.19370667866</v>
      </c>
      <c r="D124" s="3">
        <f t="shared" si="8"/>
        <v>1199.101050305518</v>
      </c>
      <c r="E124" s="3">
        <f t="shared" si="9"/>
        <v>349.8150817721246</v>
      </c>
      <c r="F124" s="4">
        <f t="shared" si="10"/>
        <v>849.2859685333933</v>
      </c>
      <c r="G124" s="3">
        <f t="shared" si="14"/>
        <v>30492.621375093568</v>
      </c>
      <c r="H124" s="4">
        <f t="shared" si="15"/>
        <v>106204.89835973541</v>
      </c>
      <c r="I124" s="4">
        <f t="shared" si="11"/>
        <v>136697.51973482897</v>
      </c>
    </row>
    <row r="125" spans="2:9" ht="12.75">
      <c r="B125">
        <f t="shared" si="12"/>
        <v>115</v>
      </c>
      <c r="C125" s="3">
        <f t="shared" si="13"/>
        <v>169507.37862490653</v>
      </c>
      <c r="D125" s="3">
        <f t="shared" si="8"/>
        <v>1199.101050305518</v>
      </c>
      <c r="E125" s="3">
        <f t="shared" si="9"/>
        <v>351.56415718098526</v>
      </c>
      <c r="F125" s="4">
        <f t="shared" si="10"/>
        <v>847.5368931245326</v>
      </c>
      <c r="G125" s="3">
        <f t="shared" si="14"/>
        <v>30844.185532274554</v>
      </c>
      <c r="H125" s="4">
        <f t="shared" si="15"/>
        <v>107052.43525285994</v>
      </c>
      <c r="I125" s="4">
        <f t="shared" si="11"/>
        <v>137896.6207851345</v>
      </c>
    </row>
    <row r="126" spans="2:9" ht="12.75">
      <c r="B126">
        <f t="shared" si="12"/>
        <v>116</v>
      </c>
      <c r="C126" s="3">
        <f t="shared" si="13"/>
        <v>169155.81446772555</v>
      </c>
      <c r="D126" s="3">
        <f t="shared" si="8"/>
        <v>1199.101050305518</v>
      </c>
      <c r="E126" s="3">
        <f t="shared" si="9"/>
        <v>353.32197796689013</v>
      </c>
      <c r="F126" s="4">
        <f t="shared" si="10"/>
        <v>845.7790723386278</v>
      </c>
      <c r="G126" s="3">
        <f t="shared" si="14"/>
        <v>31197.507510241445</v>
      </c>
      <c r="H126" s="4">
        <f t="shared" si="15"/>
        <v>107898.21432519857</v>
      </c>
      <c r="I126" s="4">
        <f t="shared" si="11"/>
        <v>139095.72183544002</v>
      </c>
    </row>
    <row r="127" spans="2:9" ht="12.75">
      <c r="B127">
        <f t="shared" si="12"/>
        <v>117</v>
      </c>
      <c r="C127" s="3">
        <f t="shared" si="13"/>
        <v>168802.49248975865</v>
      </c>
      <c r="D127" s="3">
        <f t="shared" si="8"/>
        <v>1199.101050305518</v>
      </c>
      <c r="E127" s="3">
        <f t="shared" si="9"/>
        <v>355.08858785672464</v>
      </c>
      <c r="F127" s="4">
        <f t="shared" si="10"/>
        <v>844.0124624487933</v>
      </c>
      <c r="G127" s="3">
        <f t="shared" si="14"/>
        <v>31552.59609809817</v>
      </c>
      <c r="H127" s="4">
        <f t="shared" si="15"/>
        <v>108742.22678764736</v>
      </c>
      <c r="I127" s="4">
        <f t="shared" si="11"/>
        <v>140294.82288574553</v>
      </c>
    </row>
    <row r="128" spans="2:9" ht="12.75">
      <c r="B128">
        <f t="shared" si="12"/>
        <v>118</v>
      </c>
      <c r="C128" s="3">
        <f t="shared" si="13"/>
        <v>168447.4039019019</v>
      </c>
      <c r="D128" s="3">
        <f t="shared" si="8"/>
        <v>1199.101050305518</v>
      </c>
      <c r="E128" s="3">
        <f t="shared" si="9"/>
        <v>356.86403079600836</v>
      </c>
      <c r="F128" s="4">
        <f t="shared" si="10"/>
        <v>842.2370195095095</v>
      </c>
      <c r="G128" s="3">
        <f t="shared" si="14"/>
        <v>31909.460128894178</v>
      </c>
      <c r="H128" s="4">
        <f t="shared" si="15"/>
        <v>109584.46380715688</v>
      </c>
      <c r="I128" s="4">
        <f t="shared" si="11"/>
        <v>141493.92393605105</v>
      </c>
    </row>
    <row r="129" spans="2:9" ht="12.75">
      <c r="B129">
        <f t="shared" si="12"/>
        <v>119</v>
      </c>
      <c r="C129" s="3">
        <f t="shared" si="13"/>
        <v>168090.5398711059</v>
      </c>
      <c r="D129" s="3">
        <f t="shared" si="8"/>
        <v>1199.101050305518</v>
      </c>
      <c r="E129" s="3">
        <f t="shared" si="9"/>
        <v>358.6483509499884</v>
      </c>
      <c r="F129" s="4">
        <f t="shared" si="10"/>
        <v>840.4526993555295</v>
      </c>
      <c r="G129" s="3">
        <f t="shared" si="14"/>
        <v>32268.108479844166</v>
      </c>
      <c r="H129" s="4">
        <f t="shared" si="15"/>
        <v>110424.91650651241</v>
      </c>
      <c r="I129" s="4">
        <f t="shared" si="11"/>
        <v>142693.02498635658</v>
      </c>
    </row>
    <row r="130" spans="1:9" ht="12.75">
      <c r="A130">
        <v>10</v>
      </c>
      <c r="B130">
        <f t="shared" si="12"/>
        <v>120</v>
      </c>
      <c r="C130" s="3">
        <f t="shared" si="13"/>
        <v>167731.8915201559</v>
      </c>
      <c r="D130" s="3">
        <f t="shared" si="8"/>
        <v>1199.101050305518</v>
      </c>
      <c r="E130" s="3">
        <f t="shared" si="9"/>
        <v>360.44159270473835</v>
      </c>
      <c r="F130" s="4">
        <f t="shared" si="10"/>
        <v>838.6594576007795</v>
      </c>
      <c r="G130" s="3">
        <f t="shared" si="14"/>
        <v>32628.550072548904</v>
      </c>
      <c r="H130" s="4">
        <f t="shared" si="15"/>
        <v>111263.57596411319</v>
      </c>
      <c r="I130" s="4">
        <f t="shared" si="11"/>
        <v>143892.12603666208</v>
      </c>
    </row>
    <row r="131" spans="2:9" ht="12.75">
      <c r="B131">
        <f t="shared" si="12"/>
        <v>121</v>
      </c>
      <c r="C131" s="3">
        <f t="shared" si="13"/>
        <v>167371.44992745118</v>
      </c>
      <c r="D131" s="3">
        <f t="shared" si="8"/>
        <v>1199.101050305518</v>
      </c>
      <c r="E131" s="3">
        <f t="shared" si="9"/>
        <v>362.243800668262</v>
      </c>
      <c r="F131" s="4">
        <f t="shared" si="10"/>
        <v>836.8572496372559</v>
      </c>
      <c r="G131" s="3">
        <f t="shared" si="14"/>
        <v>32990.79387321717</v>
      </c>
      <c r="H131" s="4">
        <f t="shared" si="15"/>
        <v>112100.43321375044</v>
      </c>
      <c r="I131" s="4">
        <f t="shared" si="11"/>
        <v>145091.2270869676</v>
      </c>
    </row>
    <row r="132" spans="2:9" ht="12.75">
      <c r="B132">
        <f t="shared" si="12"/>
        <v>122</v>
      </c>
      <c r="C132" s="3">
        <f t="shared" si="13"/>
        <v>167009.20612678293</v>
      </c>
      <c r="D132" s="3">
        <f t="shared" si="8"/>
        <v>1199.101050305518</v>
      </c>
      <c r="E132" s="3">
        <f t="shared" si="9"/>
        <v>364.0550196716033</v>
      </c>
      <c r="F132" s="4">
        <f t="shared" si="10"/>
        <v>835.0460306339146</v>
      </c>
      <c r="G132" s="3">
        <f t="shared" si="14"/>
        <v>33354.848892888775</v>
      </c>
      <c r="H132" s="4">
        <f t="shared" si="15"/>
        <v>112935.47924438435</v>
      </c>
      <c r="I132" s="4">
        <f t="shared" si="11"/>
        <v>146290.3281372731</v>
      </c>
    </row>
    <row r="133" spans="2:9" ht="12.75">
      <c r="B133">
        <f t="shared" si="12"/>
        <v>123</v>
      </c>
      <c r="C133" s="3">
        <f t="shared" si="13"/>
        <v>166645.15110711133</v>
      </c>
      <c r="D133" s="3">
        <f t="shared" si="8"/>
        <v>1199.101050305518</v>
      </c>
      <c r="E133" s="3">
        <f t="shared" si="9"/>
        <v>365.8752947699612</v>
      </c>
      <c r="F133" s="4">
        <f t="shared" si="10"/>
        <v>833.2257555355567</v>
      </c>
      <c r="G133" s="3">
        <f t="shared" si="14"/>
        <v>33720.724187658736</v>
      </c>
      <c r="H133" s="4">
        <f t="shared" si="15"/>
        <v>113768.70499991991</v>
      </c>
      <c r="I133" s="4">
        <f t="shared" si="11"/>
        <v>147489.42918757864</v>
      </c>
    </row>
    <row r="134" spans="2:9" ht="12.75">
      <c r="B134">
        <f t="shared" si="12"/>
        <v>124</v>
      </c>
      <c r="C134" s="3">
        <f t="shared" si="13"/>
        <v>166279.27581234137</v>
      </c>
      <c r="D134" s="3">
        <f t="shared" si="8"/>
        <v>1199.101050305518</v>
      </c>
      <c r="E134" s="3">
        <f t="shared" si="9"/>
        <v>367.70467124381105</v>
      </c>
      <c r="F134" s="4">
        <f t="shared" si="10"/>
        <v>831.3963790617069</v>
      </c>
      <c r="G134" s="3">
        <f t="shared" si="14"/>
        <v>34088.428858902545</v>
      </c>
      <c r="H134" s="4">
        <f t="shared" si="15"/>
        <v>114600.10137898162</v>
      </c>
      <c r="I134" s="4">
        <f t="shared" si="11"/>
        <v>148688.53023788417</v>
      </c>
    </row>
    <row r="135" spans="2:9" ht="12.75">
      <c r="B135">
        <f t="shared" si="12"/>
        <v>125</v>
      </c>
      <c r="C135" s="3">
        <f t="shared" si="13"/>
        <v>165911.57114109755</v>
      </c>
      <c r="D135" s="3">
        <f t="shared" si="8"/>
        <v>1199.101050305518</v>
      </c>
      <c r="E135" s="3">
        <f t="shared" si="9"/>
        <v>369.5431946000301</v>
      </c>
      <c r="F135" s="4">
        <f t="shared" si="10"/>
        <v>829.5578557054878</v>
      </c>
      <c r="G135" s="3">
        <f t="shared" si="14"/>
        <v>34457.97205350258</v>
      </c>
      <c r="H135" s="4">
        <f t="shared" si="15"/>
        <v>115429.6592346871</v>
      </c>
      <c r="I135" s="4">
        <f t="shared" si="11"/>
        <v>149887.63128818967</v>
      </c>
    </row>
    <row r="136" spans="2:9" ht="12.75">
      <c r="B136">
        <f t="shared" si="12"/>
        <v>126</v>
      </c>
      <c r="C136" s="3">
        <f t="shared" si="13"/>
        <v>165542.02794649752</v>
      </c>
      <c r="D136" s="3">
        <f t="shared" si="8"/>
        <v>1199.101050305518</v>
      </c>
      <c r="E136" s="3">
        <f t="shared" si="9"/>
        <v>371.3909105730303</v>
      </c>
      <c r="F136" s="4">
        <f t="shared" si="10"/>
        <v>827.7101397324876</v>
      </c>
      <c r="G136" s="3">
        <f t="shared" si="14"/>
        <v>34829.362964075604</v>
      </c>
      <c r="H136" s="4">
        <f t="shared" si="15"/>
        <v>116257.36937441959</v>
      </c>
      <c r="I136" s="4">
        <f t="shared" si="11"/>
        <v>151086.7323384952</v>
      </c>
    </row>
    <row r="137" spans="2:9" ht="12.75">
      <c r="B137">
        <f t="shared" si="12"/>
        <v>127</v>
      </c>
      <c r="C137" s="3">
        <f t="shared" si="13"/>
        <v>165170.63703592448</v>
      </c>
      <c r="D137" s="3">
        <f t="shared" si="8"/>
        <v>1199.101050305518</v>
      </c>
      <c r="E137" s="3">
        <f t="shared" si="9"/>
        <v>373.2478651258955</v>
      </c>
      <c r="F137" s="4">
        <f t="shared" si="10"/>
        <v>825.8531851796224</v>
      </c>
      <c r="G137" s="3">
        <f t="shared" si="14"/>
        <v>35202.6108292015</v>
      </c>
      <c r="H137" s="4">
        <f t="shared" si="15"/>
        <v>117083.22255959922</v>
      </c>
      <c r="I137" s="4">
        <f t="shared" si="11"/>
        <v>152285.83338880073</v>
      </c>
    </row>
    <row r="138" spans="2:9" ht="12.75">
      <c r="B138">
        <f t="shared" si="12"/>
        <v>128</v>
      </c>
      <c r="C138" s="3">
        <f t="shared" si="13"/>
        <v>164797.3891707986</v>
      </c>
      <c r="D138" s="3">
        <f t="shared" si="8"/>
        <v>1199.101050305518</v>
      </c>
      <c r="E138" s="3">
        <f t="shared" si="9"/>
        <v>375.1141044515249</v>
      </c>
      <c r="F138" s="4">
        <f t="shared" si="10"/>
        <v>823.986945853993</v>
      </c>
      <c r="G138" s="3">
        <f t="shared" si="14"/>
        <v>35577.72493365302</v>
      </c>
      <c r="H138" s="4">
        <f t="shared" si="15"/>
        <v>117907.20950545321</v>
      </c>
      <c r="I138" s="4">
        <f t="shared" si="11"/>
        <v>153484.93443910623</v>
      </c>
    </row>
    <row r="139" spans="2:9" ht="12.75">
      <c r="B139">
        <f t="shared" si="12"/>
        <v>129</v>
      </c>
      <c r="C139" s="3">
        <f t="shared" si="13"/>
        <v>164422.27506634707</v>
      </c>
      <c r="D139" s="3">
        <f t="shared" si="8"/>
        <v>1199.101050305518</v>
      </c>
      <c r="E139" s="3">
        <f t="shared" si="9"/>
        <v>376.9896749737826</v>
      </c>
      <c r="F139" s="4">
        <f t="shared" si="10"/>
        <v>822.1113753317353</v>
      </c>
      <c r="G139" s="3">
        <f t="shared" si="14"/>
        <v>35954.714608626804</v>
      </c>
      <c r="H139" s="4">
        <f t="shared" si="15"/>
        <v>118729.32088078494</v>
      </c>
      <c r="I139" s="4">
        <f t="shared" si="11"/>
        <v>154684.03548941173</v>
      </c>
    </row>
    <row r="140" spans="2:9" ht="12.75">
      <c r="B140">
        <f t="shared" si="12"/>
        <v>130</v>
      </c>
      <c r="C140" s="3">
        <f t="shared" si="13"/>
        <v>164045.28539137327</v>
      </c>
      <c r="D140" s="3">
        <f aca="true" t="shared" si="16" ref="D140:D203">+$C$7</f>
        <v>1199.101050305518</v>
      </c>
      <c r="E140" s="3">
        <f aca="true" t="shared" si="17" ref="E140:E203">+D140-F140</f>
        <v>378.87462334865154</v>
      </c>
      <c r="F140" s="4">
        <f aca="true" t="shared" si="18" ref="F140:F203">+C140*($C$6/12)</f>
        <v>820.2264269568664</v>
      </c>
      <c r="G140" s="3">
        <f t="shared" si="14"/>
        <v>36333.58923197546</v>
      </c>
      <c r="H140" s="4">
        <f t="shared" si="15"/>
        <v>119549.54730774181</v>
      </c>
      <c r="I140" s="4">
        <f aca="true" t="shared" si="19" ref="I140:I203">+G140+H140</f>
        <v>155883.13653971726</v>
      </c>
    </row>
    <row r="141" spans="2:9" ht="12.75">
      <c r="B141">
        <f aca="true" t="shared" si="20" ref="B141:B204">+B140+1</f>
        <v>131</v>
      </c>
      <c r="C141" s="3">
        <f aca="true" t="shared" si="21" ref="C141:C204">+C140-E140</f>
        <v>163666.41076802462</v>
      </c>
      <c r="D141" s="3">
        <f t="shared" si="16"/>
        <v>1199.101050305518</v>
      </c>
      <c r="E141" s="3">
        <f t="shared" si="17"/>
        <v>380.7689964653948</v>
      </c>
      <c r="F141" s="4">
        <f t="shared" si="18"/>
        <v>818.3320538401231</v>
      </c>
      <c r="G141" s="3">
        <f aca="true" t="shared" si="22" ref="G141:G204">+G140+E141</f>
        <v>36714.358228440855</v>
      </c>
      <c r="H141" s="4">
        <f aca="true" t="shared" si="23" ref="H141:H204">+H140+F141</f>
        <v>120367.87936158193</v>
      </c>
      <c r="I141" s="4">
        <f t="shared" si="19"/>
        <v>157082.2375900228</v>
      </c>
    </row>
    <row r="142" spans="1:9" ht="12.75">
      <c r="A142">
        <v>11</v>
      </c>
      <c r="B142">
        <f t="shared" si="20"/>
        <v>132</v>
      </c>
      <c r="C142" s="3">
        <f t="shared" si="21"/>
        <v>163285.64177155923</v>
      </c>
      <c r="D142" s="3">
        <f t="shared" si="16"/>
        <v>1199.101050305518</v>
      </c>
      <c r="E142" s="3">
        <f t="shared" si="17"/>
        <v>382.6728414477218</v>
      </c>
      <c r="F142" s="4">
        <f t="shared" si="18"/>
        <v>816.4282088577961</v>
      </c>
      <c r="G142" s="3">
        <f t="shared" si="22"/>
        <v>37097.03106988857</v>
      </c>
      <c r="H142" s="4">
        <f t="shared" si="23"/>
        <v>121184.30757043972</v>
      </c>
      <c r="I142" s="4">
        <f t="shared" si="19"/>
        <v>158281.3386403283</v>
      </c>
    </row>
    <row r="143" spans="2:9" ht="12.75">
      <c r="B143">
        <f t="shared" si="20"/>
        <v>133</v>
      </c>
      <c r="C143" s="3">
        <f t="shared" si="21"/>
        <v>162902.9689301115</v>
      </c>
      <c r="D143" s="3">
        <f t="shared" si="16"/>
        <v>1199.101050305518</v>
      </c>
      <c r="E143" s="3">
        <f t="shared" si="17"/>
        <v>384.5862056549604</v>
      </c>
      <c r="F143" s="4">
        <f t="shared" si="18"/>
        <v>814.5148446505575</v>
      </c>
      <c r="G143" s="3">
        <f t="shared" si="22"/>
        <v>37481.61727554353</v>
      </c>
      <c r="H143" s="4">
        <f t="shared" si="23"/>
        <v>121998.82241509028</v>
      </c>
      <c r="I143" s="4">
        <f t="shared" si="19"/>
        <v>159480.43969063382</v>
      </c>
    </row>
    <row r="144" spans="2:9" ht="12.75">
      <c r="B144">
        <f t="shared" si="20"/>
        <v>134</v>
      </c>
      <c r="C144" s="3">
        <f t="shared" si="21"/>
        <v>162518.38272445655</v>
      </c>
      <c r="D144" s="3">
        <f t="shared" si="16"/>
        <v>1199.101050305518</v>
      </c>
      <c r="E144" s="3">
        <f t="shared" si="17"/>
        <v>386.50913668323517</v>
      </c>
      <c r="F144" s="4">
        <f t="shared" si="18"/>
        <v>812.5919136222827</v>
      </c>
      <c r="G144" s="3">
        <f t="shared" si="22"/>
        <v>37868.12641222677</v>
      </c>
      <c r="H144" s="4">
        <f t="shared" si="23"/>
        <v>122811.41432871256</v>
      </c>
      <c r="I144" s="4">
        <f t="shared" si="19"/>
        <v>160679.54074093932</v>
      </c>
    </row>
    <row r="145" spans="2:9" ht="12.75">
      <c r="B145">
        <f t="shared" si="20"/>
        <v>135</v>
      </c>
      <c r="C145" s="3">
        <f t="shared" si="21"/>
        <v>162131.8735877733</v>
      </c>
      <c r="D145" s="3">
        <f t="shared" si="16"/>
        <v>1199.101050305518</v>
      </c>
      <c r="E145" s="3">
        <f t="shared" si="17"/>
        <v>388.44168236665143</v>
      </c>
      <c r="F145" s="4">
        <f t="shared" si="18"/>
        <v>810.6593679388665</v>
      </c>
      <c r="G145" s="3">
        <f t="shared" si="22"/>
        <v>38256.56809459342</v>
      </c>
      <c r="H145" s="4">
        <f t="shared" si="23"/>
        <v>123622.07369665142</v>
      </c>
      <c r="I145" s="4">
        <f t="shared" si="19"/>
        <v>161878.64179124485</v>
      </c>
    </row>
    <row r="146" spans="2:9" ht="12.75">
      <c r="B146">
        <f t="shared" si="20"/>
        <v>136</v>
      </c>
      <c r="C146" s="3">
        <f t="shared" si="21"/>
        <v>161743.43190540664</v>
      </c>
      <c r="D146" s="3">
        <f t="shared" si="16"/>
        <v>1199.101050305518</v>
      </c>
      <c r="E146" s="3">
        <f t="shared" si="17"/>
        <v>390.38389077848467</v>
      </c>
      <c r="F146" s="4">
        <f t="shared" si="18"/>
        <v>808.7171595270332</v>
      </c>
      <c r="G146" s="3">
        <f t="shared" si="22"/>
        <v>38646.9519853719</v>
      </c>
      <c r="H146" s="4">
        <f t="shared" si="23"/>
        <v>124430.79085617846</v>
      </c>
      <c r="I146" s="4">
        <f t="shared" si="19"/>
        <v>163077.74284155035</v>
      </c>
    </row>
    <row r="147" spans="2:9" ht="12.75">
      <c r="B147">
        <f t="shared" si="20"/>
        <v>137</v>
      </c>
      <c r="C147" s="3">
        <f t="shared" si="21"/>
        <v>161353.04801462815</v>
      </c>
      <c r="D147" s="3">
        <f t="shared" si="16"/>
        <v>1199.101050305518</v>
      </c>
      <c r="E147" s="3">
        <f t="shared" si="17"/>
        <v>392.3358102323772</v>
      </c>
      <c r="F147" s="4">
        <f t="shared" si="18"/>
        <v>806.7652400731407</v>
      </c>
      <c r="G147" s="3">
        <f t="shared" si="22"/>
        <v>39039.28779560428</v>
      </c>
      <c r="H147" s="4">
        <f t="shared" si="23"/>
        <v>125237.5560962516</v>
      </c>
      <c r="I147" s="4">
        <f t="shared" si="19"/>
        <v>164276.84389185588</v>
      </c>
    </row>
    <row r="148" spans="2:9" ht="12.75">
      <c r="B148">
        <f t="shared" si="20"/>
        <v>138</v>
      </c>
      <c r="C148" s="3">
        <f t="shared" si="21"/>
        <v>160960.71220439576</v>
      </c>
      <c r="D148" s="3">
        <f t="shared" si="16"/>
        <v>1199.101050305518</v>
      </c>
      <c r="E148" s="3">
        <f t="shared" si="17"/>
        <v>394.2974892835391</v>
      </c>
      <c r="F148" s="4">
        <f t="shared" si="18"/>
        <v>804.8035610219788</v>
      </c>
      <c r="G148" s="3">
        <f t="shared" si="22"/>
        <v>39433.58528488782</v>
      </c>
      <c r="H148" s="4">
        <f t="shared" si="23"/>
        <v>126042.35965727358</v>
      </c>
      <c r="I148" s="4">
        <f t="shared" si="19"/>
        <v>165475.9449421614</v>
      </c>
    </row>
    <row r="149" spans="2:9" ht="12.75">
      <c r="B149">
        <f t="shared" si="20"/>
        <v>139</v>
      </c>
      <c r="C149" s="3">
        <f t="shared" si="21"/>
        <v>160566.41471511222</v>
      </c>
      <c r="D149" s="3">
        <f t="shared" si="16"/>
        <v>1199.101050305518</v>
      </c>
      <c r="E149" s="3">
        <f t="shared" si="17"/>
        <v>396.26897672995676</v>
      </c>
      <c r="F149" s="4">
        <f t="shared" si="18"/>
        <v>802.8320735755611</v>
      </c>
      <c r="G149" s="3">
        <f t="shared" si="22"/>
        <v>39829.85426161778</v>
      </c>
      <c r="H149" s="4">
        <f t="shared" si="23"/>
        <v>126845.19173084914</v>
      </c>
      <c r="I149" s="4">
        <f t="shared" si="19"/>
        <v>166675.0459924669</v>
      </c>
    </row>
    <row r="150" spans="2:9" ht="12.75">
      <c r="B150">
        <f t="shared" si="20"/>
        <v>140</v>
      </c>
      <c r="C150" s="3">
        <f t="shared" si="21"/>
        <v>160170.14573838227</v>
      </c>
      <c r="D150" s="3">
        <f t="shared" si="16"/>
        <v>1199.101050305518</v>
      </c>
      <c r="E150" s="3">
        <f t="shared" si="17"/>
        <v>398.2503216136065</v>
      </c>
      <c r="F150" s="4">
        <f t="shared" si="18"/>
        <v>800.8507286919114</v>
      </c>
      <c r="G150" s="3">
        <f t="shared" si="22"/>
        <v>40228.10458323138</v>
      </c>
      <c r="H150" s="4">
        <f t="shared" si="23"/>
        <v>127646.04245954104</v>
      </c>
      <c r="I150" s="4">
        <f t="shared" si="19"/>
        <v>167874.14704277244</v>
      </c>
    </row>
    <row r="151" spans="2:9" ht="12.75">
      <c r="B151">
        <f t="shared" si="20"/>
        <v>141</v>
      </c>
      <c r="C151" s="3">
        <f t="shared" si="21"/>
        <v>159771.89541676868</v>
      </c>
      <c r="D151" s="3">
        <f t="shared" si="16"/>
        <v>1199.101050305518</v>
      </c>
      <c r="E151" s="3">
        <f t="shared" si="17"/>
        <v>400.24157322167446</v>
      </c>
      <c r="F151" s="4">
        <f t="shared" si="18"/>
        <v>798.8594770838434</v>
      </c>
      <c r="G151" s="3">
        <f t="shared" si="22"/>
        <v>40628.34615645306</v>
      </c>
      <c r="H151" s="4">
        <f t="shared" si="23"/>
        <v>128444.90193662488</v>
      </c>
      <c r="I151" s="4">
        <f t="shared" si="19"/>
        <v>169073.24809307794</v>
      </c>
    </row>
    <row r="152" spans="2:9" ht="12.75">
      <c r="B152">
        <f t="shared" si="20"/>
        <v>142</v>
      </c>
      <c r="C152" s="3">
        <f t="shared" si="21"/>
        <v>159371.653843547</v>
      </c>
      <c r="D152" s="3">
        <f t="shared" si="16"/>
        <v>1199.101050305518</v>
      </c>
      <c r="E152" s="3">
        <f t="shared" si="17"/>
        <v>402.24278108778276</v>
      </c>
      <c r="F152" s="4">
        <f t="shared" si="18"/>
        <v>796.8582692177351</v>
      </c>
      <c r="G152" s="3">
        <f t="shared" si="22"/>
        <v>41030.588937540844</v>
      </c>
      <c r="H152" s="4">
        <f t="shared" si="23"/>
        <v>129241.76020584261</v>
      </c>
      <c r="I152" s="4">
        <f t="shared" si="19"/>
        <v>170272.34914338344</v>
      </c>
    </row>
    <row r="153" spans="2:9" ht="12.75">
      <c r="B153">
        <f t="shared" si="20"/>
        <v>143</v>
      </c>
      <c r="C153" s="3">
        <f t="shared" si="21"/>
        <v>158969.41106245923</v>
      </c>
      <c r="D153" s="3">
        <f t="shared" si="16"/>
        <v>1199.101050305518</v>
      </c>
      <c r="E153" s="3">
        <f t="shared" si="17"/>
        <v>404.2539949932218</v>
      </c>
      <c r="F153" s="4">
        <f t="shared" si="18"/>
        <v>794.8470553122961</v>
      </c>
      <c r="G153" s="3">
        <f t="shared" si="22"/>
        <v>41434.84293253407</v>
      </c>
      <c r="H153" s="4">
        <f t="shared" si="23"/>
        <v>130036.6072611549</v>
      </c>
      <c r="I153" s="4">
        <f t="shared" si="19"/>
        <v>171471.45019368897</v>
      </c>
    </row>
    <row r="154" spans="1:9" ht="12.75">
      <c r="A154">
        <v>12</v>
      </c>
      <c r="B154">
        <f t="shared" si="20"/>
        <v>144</v>
      </c>
      <c r="C154" s="3">
        <f t="shared" si="21"/>
        <v>158565.157067466</v>
      </c>
      <c r="D154" s="3">
        <f t="shared" si="16"/>
        <v>1199.101050305518</v>
      </c>
      <c r="E154" s="3">
        <f t="shared" si="17"/>
        <v>406.2752649681879</v>
      </c>
      <c r="F154" s="4">
        <f t="shared" si="18"/>
        <v>792.82578533733</v>
      </c>
      <c r="G154" s="3">
        <f t="shared" si="22"/>
        <v>41841.118197502255</v>
      </c>
      <c r="H154" s="4">
        <f t="shared" si="23"/>
        <v>130829.43304649224</v>
      </c>
      <c r="I154" s="4">
        <f t="shared" si="19"/>
        <v>172670.5512439945</v>
      </c>
    </row>
    <row r="155" spans="2:9" ht="12.75">
      <c r="B155">
        <f t="shared" si="20"/>
        <v>145</v>
      </c>
      <c r="C155" s="3">
        <f t="shared" si="21"/>
        <v>158158.8818024978</v>
      </c>
      <c r="D155" s="3">
        <f t="shared" si="16"/>
        <v>1199.101050305518</v>
      </c>
      <c r="E155" s="3">
        <f t="shared" si="17"/>
        <v>408.30664129302886</v>
      </c>
      <c r="F155" s="4">
        <f t="shared" si="18"/>
        <v>790.794409012489</v>
      </c>
      <c r="G155" s="3">
        <f t="shared" si="22"/>
        <v>42249.42483879528</v>
      </c>
      <c r="H155" s="4">
        <f t="shared" si="23"/>
        <v>131620.22745550473</v>
      </c>
      <c r="I155" s="4">
        <f t="shared" si="19"/>
        <v>173869.65229430003</v>
      </c>
    </row>
    <row r="156" spans="2:9" ht="12.75">
      <c r="B156">
        <f t="shared" si="20"/>
        <v>146</v>
      </c>
      <c r="C156" s="3">
        <f t="shared" si="21"/>
        <v>157750.5751612048</v>
      </c>
      <c r="D156" s="3">
        <f t="shared" si="16"/>
        <v>1199.101050305518</v>
      </c>
      <c r="E156" s="3">
        <f t="shared" si="17"/>
        <v>410.3481744994939</v>
      </c>
      <c r="F156" s="4">
        <f t="shared" si="18"/>
        <v>788.752875806024</v>
      </c>
      <c r="G156" s="3">
        <f t="shared" si="22"/>
        <v>42659.773013294776</v>
      </c>
      <c r="H156" s="4">
        <f t="shared" si="23"/>
        <v>132408.98033131077</v>
      </c>
      <c r="I156" s="4">
        <f t="shared" si="19"/>
        <v>175068.75334460556</v>
      </c>
    </row>
    <row r="157" spans="2:9" ht="12.75">
      <c r="B157">
        <f t="shared" si="20"/>
        <v>147</v>
      </c>
      <c r="C157" s="3">
        <f t="shared" si="21"/>
        <v>157340.2269867053</v>
      </c>
      <c r="D157" s="3">
        <f t="shared" si="16"/>
        <v>1199.101050305518</v>
      </c>
      <c r="E157" s="3">
        <f t="shared" si="17"/>
        <v>412.39991537199137</v>
      </c>
      <c r="F157" s="4">
        <f t="shared" si="18"/>
        <v>786.7011349335265</v>
      </c>
      <c r="G157" s="3">
        <f t="shared" si="22"/>
        <v>43072.17292866677</v>
      </c>
      <c r="H157" s="4">
        <f t="shared" si="23"/>
        <v>133195.6814662443</v>
      </c>
      <c r="I157" s="4">
        <f t="shared" si="19"/>
        <v>176267.8543949111</v>
      </c>
    </row>
    <row r="158" spans="2:9" ht="12.75">
      <c r="B158">
        <f t="shared" si="20"/>
        <v>148</v>
      </c>
      <c r="C158" s="3">
        <f t="shared" si="21"/>
        <v>156927.8270713333</v>
      </c>
      <c r="D158" s="3">
        <f t="shared" si="16"/>
        <v>1199.101050305518</v>
      </c>
      <c r="E158" s="3">
        <f t="shared" si="17"/>
        <v>414.46191494885136</v>
      </c>
      <c r="F158" s="4">
        <f t="shared" si="18"/>
        <v>784.6391353566665</v>
      </c>
      <c r="G158" s="3">
        <f t="shared" si="22"/>
        <v>43486.63484361562</v>
      </c>
      <c r="H158" s="4">
        <f t="shared" si="23"/>
        <v>133980.32060160098</v>
      </c>
      <c r="I158" s="4">
        <f t="shared" si="19"/>
        <v>177466.9554452166</v>
      </c>
    </row>
    <row r="159" spans="2:9" ht="12.75">
      <c r="B159">
        <f t="shared" si="20"/>
        <v>149</v>
      </c>
      <c r="C159" s="3">
        <f t="shared" si="21"/>
        <v>156513.36515638445</v>
      </c>
      <c r="D159" s="3">
        <f t="shared" si="16"/>
        <v>1199.101050305518</v>
      </c>
      <c r="E159" s="3">
        <f t="shared" si="17"/>
        <v>416.53422452359564</v>
      </c>
      <c r="F159" s="4">
        <f t="shared" si="18"/>
        <v>782.5668257819223</v>
      </c>
      <c r="G159" s="3">
        <f t="shared" si="22"/>
        <v>43903.169068139214</v>
      </c>
      <c r="H159" s="4">
        <f t="shared" si="23"/>
        <v>134762.8874273829</v>
      </c>
      <c r="I159" s="4">
        <f t="shared" si="19"/>
        <v>178666.05649552212</v>
      </c>
    </row>
    <row r="160" spans="2:9" ht="12.75">
      <c r="B160">
        <f t="shared" si="20"/>
        <v>150</v>
      </c>
      <c r="C160" s="3">
        <f t="shared" si="21"/>
        <v>156096.83093186084</v>
      </c>
      <c r="D160" s="3">
        <f t="shared" si="16"/>
        <v>1199.101050305518</v>
      </c>
      <c r="E160" s="3">
        <f t="shared" si="17"/>
        <v>418.6168956462137</v>
      </c>
      <c r="F160" s="4">
        <f t="shared" si="18"/>
        <v>780.4841546593042</v>
      </c>
      <c r="G160" s="3">
        <f t="shared" si="22"/>
        <v>44321.78596378543</v>
      </c>
      <c r="H160" s="4">
        <f t="shared" si="23"/>
        <v>135543.3715820422</v>
      </c>
      <c r="I160" s="4">
        <f t="shared" si="19"/>
        <v>179865.15754582762</v>
      </c>
    </row>
    <row r="161" spans="2:9" ht="12.75">
      <c r="B161">
        <f t="shared" si="20"/>
        <v>151</v>
      </c>
      <c r="C161" s="3">
        <f t="shared" si="21"/>
        <v>155678.21403621463</v>
      </c>
      <c r="D161" s="3">
        <f t="shared" si="16"/>
        <v>1199.101050305518</v>
      </c>
      <c r="E161" s="3">
        <f t="shared" si="17"/>
        <v>420.70998012444477</v>
      </c>
      <c r="F161" s="4">
        <f t="shared" si="18"/>
        <v>778.3910701810731</v>
      </c>
      <c r="G161" s="3">
        <f t="shared" si="22"/>
        <v>44742.495943909875</v>
      </c>
      <c r="H161" s="4">
        <f t="shared" si="23"/>
        <v>136321.76265222326</v>
      </c>
      <c r="I161" s="4">
        <f t="shared" si="19"/>
        <v>181064.25859613315</v>
      </c>
    </row>
    <row r="162" spans="2:9" ht="12.75">
      <c r="B162">
        <f t="shared" si="20"/>
        <v>152</v>
      </c>
      <c r="C162" s="3">
        <f t="shared" si="21"/>
        <v>155257.5040560902</v>
      </c>
      <c r="D162" s="3">
        <f t="shared" si="16"/>
        <v>1199.101050305518</v>
      </c>
      <c r="E162" s="3">
        <f t="shared" si="17"/>
        <v>422.81353002506694</v>
      </c>
      <c r="F162" s="4">
        <f t="shared" si="18"/>
        <v>776.287520280451</v>
      </c>
      <c r="G162" s="3">
        <f t="shared" si="22"/>
        <v>45165.30947393494</v>
      </c>
      <c r="H162" s="4">
        <f t="shared" si="23"/>
        <v>137098.05017250372</v>
      </c>
      <c r="I162" s="4">
        <f t="shared" si="19"/>
        <v>182263.35964643865</v>
      </c>
    </row>
    <row r="163" spans="2:9" ht="12.75">
      <c r="B163">
        <f t="shared" si="20"/>
        <v>153</v>
      </c>
      <c r="C163" s="3">
        <f t="shared" si="21"/>
        <v>154834.69052606513</v>
      </c>
      <c r="D163" s="3">
        <f t="shared" si="16"/>
        <v>1199.101050305518</v>
      </c>
      <c r="E163" s="3">
        <f t="shared" si="17"/>
        <v>424.92759767519226</v>
      </c>
      <c r="F163" s="4">
        <f t="shared" si="18"/>
        <v>774.1734526303256</v>
      </c>
      <c r="G163" s="3">
        <f t="shared" si="22"/>
        <v>45590.23707161013</v>
      </c>
      <c r="H163" s="4">
        <f t="shared" si="23"/>
        <v>137872.22362513404</v>
      </c>
      <c r="I163" s="4">
        <f t="shared" si="19"/>
        <v>183462.46069674415</v>
      </c>
    </row>
    <row r="164" spans="2:9" ht="12.75">
      <c r="B164">
        <f t="shared" si="20"/>
        <v>154</v>
      </c>
      <c r="C164" s="3">
        <f t="shared" si="21"/>
        <v>154409.76292838994</v>
      </c>
      <c r="D164" s="3">
        <f t="shared" si="16"/>
        <v>1199.101050305518</v>
      </c>
      <c r="E164" s="3">
        <f t="shared" si="17"/>
        <v>427.0522356635681</v>
      </c>
      <c r="F164" s="4">
        <f t="shared" si="18"/>
        <v>772.0488146419498</v>
      </c>
      <c r="G164" s="3">
        <f t="shared" si="22"/>
        <v>46017.2893072737</v>
      </c>
      <c r="H164" s="4">
        <f t="shared" si="23"/>
        <v>138644.272439776</v>
      </c>
      <c r="I164" s="4">
        <f t="shared" si="19"/>
        <v>184661.56174704968</v>
      </c>
    </row>
    <row r="165" spans="2:9" ht="12.75">
      <c r="B165">
        <f t="shared" si="20"/>
        <v>155</v>
      </c>
      <c r="C165" s="3">
        <f t="shared" si="21"/>
        <v>153982.71069272637</v>
      </c>
      <c r="D165" s="3">
        <f t="shared" si="16"/>
        <v>1199.101050305518</v>
      </c>
      <c r="E165" s="3">
        <f t="shared" si="17"/>
        <v>429.18749684188606</v>
      </c>
      <c r="F165" s="4">
        <f t="shared" si="18"/>
        <v>769.9135534636318</v>
      </c>
      <c r="G165" s="3">
        <f t="shared" si="22"/>
        <v>46446.476804115584</v>
      </c>
      <c r="H165" s="4">
        <f t="shared" si="23"/>
        <v>139414.18599323963</v>
      </c>
      <c r="I165" s="4">
        <f t="shared" si="19"/>
        <v>185860.6627973552</v>
      </c>
    </row>
    <row r="166" spans="1:9" ht="12.75">
      <c r="A166">
        <v>13</v>
      </c>
      <c r="B166">
        <f t="shared" si="20"/>
        <v>156</v>
      </c>
      <c r="C166" s="3">
        <f t="shared" si="21"/>
        <v>153553.52319588448</v>
      </c>
      <c r="D166" s="3">
        <f t="shared" si="16"/>
        <v>1199.101050305518</v>
      </c>
      <c r="E166" s="3">
        <f t="shared" si="17"/>
        <v>431.33343432609547</v>
      </c>
      <c r="F166" s="4">
        <f t="shared" si="18"/>
        <v>767.7676159794224</v>
      </c>
      <c r="G166" s="3">
        <f t="shared" si="22"/>
        <v>46877.81023844168</v>
      </c>
      <c r="H166" s="4">
        <f t="shared" si="23"/>
        <v>140181.95360921905</v>
      </c>
      <c r="I166" s="4">
        <f t="shared" si="19"/>
        <v>187059.76384766074</v>
      </c>
    </row>
    <row r="167" spans="2:9" ht="12.75">
      <c r="B167">
        <f t="shared" si="20"/>
        <v>157</v>
      </c>
      <c r="C167" s="3">
        <f t="shared" si="21"/>
        <v>153122.18976155837</v>
      </c>
      <c r="D167" s="3">
        <f t="shared" si="16"/>
        <v>1199.101050305518</v>
      </c>
      <c r="E167" s="3">
        <f t="shared" si="17"/>
        <v>433.4901014977261</v>
      </c>
      <c r="F167" s="4">
        <f t="shared" si="18"/>
        <v>765.6109488077918</v>
      </c>
      <c r="G167" s="3">
        <f t="shared" si="22"/>
        <v>47311.30033993941</v>
      </c>
      <c r="H167" s="4">
        <f t="shared" si="23"/>
        <v>140947.56455802685</v>
      </c>
      <c r="I167" s="4">
        <f t="shared" si="19"/>
        <v>188258.86489796627</v>
      </c>
    </row>
    <row r="168" spans="2:9" ht="12.75">
      <c r="B168">
        <f t="shared" si="20"/>
        <v>158</v>
      </c>
      <c r="C168" s="3">
        <f t="shared" si="21"/>
        <v>152688.69966006064</v>
      </c>
      <c r="D168" s="3">
        <f t="shared" si="16"/>
        <v>1199.101050305518</v>
      </c>
      <c r="E168" s="3">
        <f t="shared" si="17"/>
        <v>435.6575520052147</v>
      </c>
      <c r="F168" s="4">
        <f t="shared" si="18"/>
        <v>763.4434983003032</v>
      </c>
      <c r="G168" s="3">
        <f t="shared" si="22"/>
        <v>47746.95789194462</v>
      </c>
      <c r="H168" s="4">
        <f t="shared" si="23"/>
        <v>141711.00805632715</v>
      </c>
      <c r="I168" s="4">
        <f t="shared" si="19"/>
        <v>189457.96594827177</v>
      </c>
    </row>
    <row r="169" spans="2:9" ht="12.75">
      <c r="B169">
        <f t="shared" si="20"/>
        <v>159</v>
      </c>
      <c r="C169" s="3">
        <f t="shared" si="21"/>
        <v>152253.0421080554</v>
      </c>
      <c r="D169" s="3">
        <f t="shared" si="16"/>
        <v>1199.101050305518</v>
      </c>
      <c r="E169" s="3">
        <f t="shared" si="17"/>
        <v>437.83583976524085</v>
      </c>
      <c r="F169" s="4">
        <f t="shared" si="18"/>
        <v>761.265210540277</v>
      </c>
      <c r="G169" s="3">
        <f t="shared" si="22"/>
        <v>48184.79373170986</v>
      </c>
      <c r="H169" s="4">
        <f t="shared" si="23"/>
        <v>142472.2732668674</v>
      </c>
      <c r="I169" s="4">
        <f t="shared" si="19"/>
        <v>190657.06699857727</v>
      </c>
    </row>
    <row r="170" spans="2:9" ht="12.75">
      <c r="B170">
        <f t="shared" si="20"/>
        <v>160</v>
      </c>
      <c r="C170" s="3">
        <f t="shared" si="21"/>
        <v>151815.20626829017</v>
      </c>
      <c r="D170" s="3">
        <f t="shared" si="16"/>
        <v>1199.101050305518</v>
      </c>
      <c r="E170" s="3">
        <f t="shared" si="17"/>
        <v>440.02501896406704</v>
      </c>
      <c r="F170" s="4">
        <f t="shared" si="18"/>
        <v>759.0760313414509</v>
      </c>
      <c r="G170" s="3">
        <f t="shared" si="22"/>
        <v>48624.81875067393</v>
      </c>
      <c r="H170" s="4">
        <f t="shared" si="23"/>
        <v>143231.34929820886</v>
      </c>
      <c r="I170" s="4">
        <f t="shared" si="19"/>
        <v>191856.1680488828</v>
      </c>
    </row>
    <row r="171" spans="2:9" ht="12.75">
      <c r="B171">
        <f t="shared" si="20"/>
        <v>161</v>
      </c>
      <c r="C171" s="3">
        <f t="shared" si="21"/>
        <v>151375.1812493261</v>
      </c>
      <c r="D171" s="3">
        <f t="shared" si="16"/>
        <v>1199.101050305518</v>
      </c>
      <c r="E171" s="3">
        <f t="shared" si="17"/>
        <v>442.2251440588874</v>
      </c>
      <c r="F171" s="4">
        <f t="shared" si="18"/>
        <v>756.8759062466305</v>
      </c>
      <c r="G171" s="3">
        <f t="shared" si="22"/>
        <v>49067.043894732815</v>
      </c>
      <c r="H171" s="4">
        <f t="shared" si="23"/>
        <v>143988.2252044555</v>
      </c>
      <c r="I171" s="4">
        <f t="shared" si="19"/>
        <v>193055.2690991883</v>
      </c>
    </row>
    <row r="172" spans="2:9" ht="12.75">
      <c r="B172">
        <f t="shared" si="20"/>
        <v>162</v>
      </c>
      <c r="C172" s="3">
        <f t="shared" si="21"/>
        <v>150932.95610526722</v>
      </c>
      <c r="D172" s="3">
        <f t="shared" si="16"/>
        <v>1199.101050305518</v>
      </c>
      <c r="E172" s="3">
        <f t="shared" si="17"/>
        <v>444.43626977918177</v>
      </c>
      <c r="F172" s="4">
        <f t="shared" si="18"/>
        <v>754.6647805263361</v>
      </c>
      <c r="G172" s="3">
        <f t="shared" si="22"/>
        <v>49511.480164511995</v>
      </c>
      <c r="H172" s="4">
        <f t="shared" si="23"/>
        <v>144742.88998498183</v>
      </c>
      <c r="I172" s="4">
        <f t="shared" si="19"/>
        <v>194254.37014949383</v>
      </c>
    </row>
    <row r="173" spans="2:9" ht="12.75">
      <c r="B173">
        <f t="shared" si="20"/>
        <v>163</v>
      </c>
      <c r="C173" s="3">
        <f t="shared" si="21"/>
        <v>150488.51983548803</v>
      </c>
      <c r="D173" s="3">
        <f t="shared" si="16"/>
        <v>1199.101050305518</v>
      </c>
      <c r="E173" s="3">
        <f t="shared" si="17"/>
        <v>446.6584511280778</v>
      </c>
      <c r="F173" s="4">
        <f t="shared" si="18"/>
        <v>752.4425991774401</v>
      </c>
      <c r="G173" s="3">
        <f t="shared" si="22"/>
        <v>49958.13861564007</v>
      </c>
      <c r="H173" s="4">
        <f t="shared" si="23"/>
        <v>145495.33258415927</v>
      </c>
      <c r="I173" s="4">
        <f t="shared" si="19"/>
        <v>195453.47119979933</v>
      </c>
    </row>
    <row r="174" spans="2:9" ht="12.75">
      <c r="B174">
        <f t="shared" si="20"/>
        <v>164</v>
      </c>
      <c r="C174" s="3">
        <f t="shared" si="21"/>
        <v>150041.86138435995</v>
      </c>
      <c r="D174" s="3">
        <f t="shared" si="16"/>
        <v>1199.101050305518</v>
      </c>
      <c r="E174" s="3">
        <f t="shared" si="17"/>
        <v>448.8917433837181</v>
      </c>
      <c r="F174" s="4">
        <f t="shared" si="18"/>
        <v>750.2093069217998</v>
      </c>
      <c r="G174" s="3">
        <f t="shared" si="22"/>
        <v>50407.03035902379</v>
      </c>
      <c r="H174" s="4">
        <f t="shared" si="23"/>
        <v>146245.54189108108</v>
      </c>
      <c r="I174" s="4">
        <f t="shared" si="19"/>
        <v>196652.57225010486</v>
      </c>
    </row>
    <row r="175" spans="2:9" ht="12.75">
      <c r="B175">
        <f t="shared" si="20"/>
        <v>165</v>
      </c>
      <c r="C175" s="3">
        <f t="shared" si="21"/>
        <v>149592.96964097623</v>
      </c>
      <c r="D175" s="3">
        <f t="shared" si="16"/>
        <v>1199.101050305518</v>
      </c>
      <c r="E175" s="3">
        <f t="shared" si="17"/>
        <v>451.13620210063675</v>
      </c>
      <c r="F175" s="4">
        <f t="shared" si="18"/>
        <v>747.9648482048812</v>
      </c>
      <c r="G175" s="3">
        <f t="shared" si="22"/>
        <v>50858.166561124424</v>
      </c>
      <c r="H175" s="4">
        <f t="shared" si="23"/>
        <v>146993.50673928598</v>
      </c>
      <c r="I175" s="4">
        <f t="shared" si="19"/>
        <v>197851.6733004104</v>
      </c>
    </row>
    <row r="176" spans="2:9" ht="12.75">
      <c r="B176">
        <f t="shared" si="20"/>
        <v>166</v>
      </c>
      <c r="C176" s="3">
        <f t="shared" si="21"/>
        <v>149141.8334388756</v>
      </c>
      <c r="D176" s="3">
        <f t="shared" si="16"/>
        <v>1199.101050305518</v>
      </c>
      <c r="E176" s="3">
        <f t="shared" si="17"/>
        <v>453.3918831111399</v>
      </c>
      <c r="F176" s="4">
        <f t="shared" si="18"/>
        <v>745.709167194378</v>
      </c>
      <c r="G176" s="3">
        <f t="shared" si="22"/>
        <v>51311.55844423556</v>
      </c>
      <c r="H176" s="4">
        <f t="shared" si="23"/>
        <v>147739.21590648036</v>
      </c>
      <c r="I176" s="4">
        <f t="shared" si="19"/>
        <v>199050.77435071592</v>
      </c>
    </row>
    <row r="177" spans="2:9" ht="12.75">
      <c r="B177">
        <f t="shared" si="20"/>
        <v>167</v>
      </c>
      <c r="C177" s="3">
        <f t="shared" si="21"/>
        <v>148688.44155576444</v>
      </c>
      <c r="D177" s="3">
        <f t="shared" si="16"/>
        <v>1199.101050305518</v>
      </c>
      <c r="E177" s="3">
        <f t="shared" si="17"/>
        <v>455.6588425266957</v>
      </c>
      <c r="F177" s="4">
        <f t="shared" si="18"/>
        <v>743.4422077788222</v>
      </c>
      <c r="G177" s="3">
        <f t="shared" si="22"/>
        <v>51767.21728676226</v>
      </c>
      <c r="H177" s="4">
        <f t="shared" si="23"/>
        <v>148482.6581142592</v>
      </c>
      <c r="I177" s="4">
        <f t="shared" si="19"/>
        <v>200249.87540102145</v>
      </c>
    </row>
    <row r="178" spans="1:9" ht="12.75">
      <c r="A178">
        <v>14</v>
      </c>
      <c r="B178">
        <f t="shared" si="20"/>
        <v>168</v>
      </c>
      <c r="C178" s="3">
        <f t="shared" si="21"/>
        <v>148232.78271323774</v>
      </c>
      <c r="D178" s="3">
        <f t="shared" si="16"/>
        <v>1199.101050305518</v>
      </c>
      <c r="E178" s="3">
        <f t="shared" si="17"/>
        <v>457.93713673932916</v>
      </c>
      <c r="F178" s="4">
        <f t="shared" si="18"/>
        <v>741.1639135661887</v>
      </c>
      <c r="G178" s="3">
        <f t="shared" si="22"/>
        <v>52225.15442350159</v>
      </c>
      <c r="H178" s="4">
        <f t="shared" si="23"/>
        <v>149223.82202782537</v>
      </c>
      <c r="I178" s="4">
        <f t="shared" si="19"/>
        <v>201448.97645132698</v>
      </c>
    </row>
    <row r="179" spans="2:9" ht="12.75">
      <c r="B179">
        <f t="shared" si="20"/>
        <v>169</v>
      </c>
      <c r="C179" s="3">
        <f t="shared" si="21"/>
        <v>147774.84557649842</v>
      </c>
      <c r="D179" s="3">
        <f t="shared" si="16"/>
        <v>1199.101050305518</v>
      </c>
      <c r="E179" s="3">
        <f t="shared" si="17"/>
        <v>460.22682242302574</v>
      </c>
      <c r="F179" s="4">
        <f t="shared" si="18"/>
        <v>738.8742278824922</v>
      </c>
      <c r="G179" s="3">
        <f t="shared" si="22"/>
        <v>52685.38124592462</v>
      </c>
      <c r="H179" s="4">
        <f t="shared" si="23"/>
        <v>149962.69625570785</v>
      </c>
      <c r="I179" s="4">
        <f t="shared" si="19"/>
        <v>202648.07750163248</v>
      </c>
    </row>
    <row r="180" spans="2:9" ht="12.75">
      <c r="B180">
        <f t="shared" si="20"/>
        <v>170</v>
      </c>
      <c r="C180" s="3">
        <f t="shared" si="21"/>
        <v>147314.6187540754</v>
      </c>
      <c r="D180" s="3">
        <f t="shared" si="16"/>
        <v>1199.101050305518</v>
      </c>
      <c r="E180" s="3">
        <f t="shared" si="17"/>
        <v>462.5279565351409</v>
      </c>
      <c r="F180" s="4">
        <f t="shared" si="18"/>
        <v>736.573093770377</v>
      </c>
      <c r="G180" s="3">
        <f t="shared" si="22"/>
        <v>53147.909202459756</v>
      </c>
      <c r="H180" s="4">
        <f t="shared" si="23"/>
        <v>150699.2693494782</v>
      </c>
      <c r="I180" s="4">
        <f t="shared" si="19"/>
        <v>203847.17855193798</v>
      </c>
    </row>
    <row r="181" spans="2:9" ht="12.75">
      <c r="B181">
        <f t="shared" si="20"/>
        <v>171</v>
      </c>
      <c r="C181" s="3">
        <f t="shared" si="21"/>
        <v>146852.09079754027</v>
      </c>
      <c r="D181" s="3">
        <f t="shared" si="16"/>
        <v>1199.101050305518</v>
      </c>
      <c r="E181" s="3">
        <f t="shared" si="17"/>
        <v>464.84059631781656</v>
      </c>
      <c r="F181" s="4">
        <f t="shared" si="18"/>
        <v>734.2604539877013</v>
      </c>
      <c r="G181" s="3">
        <f t="shared" si="22"/>
        <v>53612.74979877757</v>
      </c>
      <c r="H181" s="4">
        <f t="shared" si="23"/>
        <v>151433.5298034659</v>
      </c>
      <c r="I181" s="4">
        <f t="shared" si="19"/>
        <v>205046.27960224348</v>
      </c>
    </row>
    <row r="182" spans="2:9" ht="12.75">
      <c r="B182">
        <f t="shared" si="20"/>
        <v>172</v>
      </c>
      <c r="C182" s="3">
        <f t="shared" si="21"/>
        <v>146387.25020122246</v>
      </c>
      <c r="D182" s="3">
        <f t="shared" si="16"/>
        <v>1199.101050305518</v>
      </c>
      <c r="E182" s="3">
        <f t="shared" si="17"/>
        <v>467.16479929940556</v>
      </c>
      <c r="F182" s="4">
        <f t="shared" si="18"/>
        <v>731.9362510061123</v>
      </c>
      <c r="G182" s="3">
        <f t="shared" si="22"/>
        <v>54079.914598076975</v>
      </c>
      <c r="H182" s="4">
        <f t="shared" si="23"/>
        <v>152165.46605447202</v>
      </c>
      <c r="I182" s="4">
        <f t="shared" si="19"/>
        <v>206245.380652549</v>
      </c>
    </row>
    <row r="183" spans="2:9" ht="12.75">
      <c r="B183">
        <f t="shared" si="20"/>
        <v>173</v>
      </c>
      <c r="C183" s="3">
        <f t="shared" si="21"/>
        <v>145920.08540192305</v>
      </c>
      <c r="D183" s="3">
        <f t="shared" si="16"/>
        <v>1199.101050305518</v>
      </c>
      <c r="E183" s="3">
        <f t="shared" si="17"/>
        <v>469.50062329590264</v>
      </c>
      <c r="F183" s="4">
        <f t="shared" si="18"/>
        <v>729.6004270096153</v>
      </c>
      <c r="G183" s="3">
        <f t="shared" si="22"/>
        <v>54549.41522137288</v>
      </c>
      <c r="H183" s="4">
        <f t="shared" si="23"/>
        <v>152895.06648148163</v>
      </c>
      <c r="I183" s="4">
        <f t="shared" si="19"/>
        <v>207444.4817028545</v>
      </c>
    </row>
    <row r="184" spans="2:9" ht="12.75">
      <c r="B184">
        <f t="shared" si="20"/>
        <v>174</v>
      </c>
      <c r="C184" s="3">
        <f t="shared" si="21"/>
        <v>145450.58477862715</v>
      </c>
      <c r="D184" s="3">
        <f t="shared" si="16"/>
        <v>1199.101050305518</v>
      </c>
      <c r="E184" s="3">
        <f t="shared" si="17"/>
        <v>471.84812641238216</v>
      </c>
      <c r="F184" s="4">
        <f t="shared" si="18"/>
        <v>727.2529238931357</v>
      </c>
      <c r="G184" s="3">
        <f t="shared" si="22"/>
        <v>55021.263347785265</v>
      </c>
      <c r="H184" s="4">
        <f t="shared" si="23"/>
        <v>153622.31940537476</v>
      </c>
      <c r="I184" s="4">
        <f t="shared" si="19"/>
        <v>208643.58275316004</v>
      </c>
    </row>
    <row r="185" spans="2:9" ht="12.75">
      <c r="B185">
        <f t="shared" si="20"/>
        <v>175</v>
      </c>
      <c r="C185" s="3">
        <f t="shared" si="21"/>
        <v>144978.73665221478</v>
      </c>
      <c r="D185" s="3">
        <f t="shared" si="16"/>
        <v>1199.101050305518</v>
      </c>
      <c r="E185" s="3">
        <f t="shared" si="17"/>
        <v>474.207367044444</v>
      </c>
      <c r="F185" s="4">
        <f t="shared" si="18"/>
        <v>724.8936832610739</v>
      </c>
      <c r="G185" s="3">
        <f t="shared" si="22"/>
        <v>55495.47071482971</v>
      </c>
      <c r="H185" s="4">
        <f t="shared" si="23"/>
        <v>154347.21308863582</v>
      </c>
      <c r="I185" s="4">
        <f t="shared" si="19"/>
        <v>209842.68380346554</v>
      </c>
    </row>
    <row r="186" spans="2:9" ht="12.75">
      <c r="B186">
        <f t="shared" si="20"/>
        <v>176</v>
      </c>
      <c r="C186" s="3">
        <f t="shared" si="21"/>
        <v>144504.52928517034</v>
      </c>
      <c r="D186" s="3">
        <f t="shared" si="16"/>
        <v>1199.101050305518</v>
      </c>
      <c r="E186" s="3">
        <f t="shared" si="17"/>
        <v>476.5784038796662</v>
      </c>
      <c r="F186" s="4">
        <f t="shared" si="18"/>
        <v>722.5226464258517</v>
      </c>
      <c r="G186" s="3">
        <f t="shared" si="22"/>
        <v>55972.04911870937</v>
      </c>
      <c r="H186" s="4">
        <f t="shared" si="23"/>
        <v>155069.73573506167</v>
      </c>
      <c r="I186" s="4">
        <f t="shared" si="19"/>
        <v>211041.78485377104</v>
      </c>
    </row>
    <row r="187" spans="2:9" ht="12.75">
      <c r="B187">
        <f t="shared" si="20"/>
        <v>177</v>
      </c>
      <c r="C187" s="3">
        <f t="shared" si="21"/>
        <v>144027.9508812907</v>
      </c>
      <c r="D187" s="3">
        <f t="shared" si="16"/>
        <v>1199.101050305518</v>
      </c>
      <c r="E187" s="3">
        <f t="shared" si="17"/>
        <v>478.96129589906445</v>
      </c>
      <c r="F187" s="4">
        <f t="shared" si="18"/>
        <v>720.1397544064534</v>
      </c>
      <c r="G187" s="3">
        <f t="shared" si="22"/>
        <v>56451.010414608434</v>
      </c>
      <c r="H187" s="4">
        <f t="shared" si="23"/>
        <v>155789.87548946813</v>
      </c>
      <c r="I187" s="4">
        <f t="shared" si="19"/>
        <v>212240.88590407657</v>
      </c>
    </row>
    <row r="188" spans="2:9" ht="12.75">
      <c r="B188">
        <f t="shared" si="20"/>
        <v>178</v>
      </c>
      <c r="C188" s="3">
        <f t="shared" si="21"/>
        <v>143548.98958539162</v>
      </c>
      <c r="D188" s="3">
        <f t="shared" si="16"/>
        <v>1199.101050305518</v>
      </c>
      <c r="E188" s="3">
        <f t="shared" si="17"/>
        <v>481.35610237855974</v>
      </c>
      <c r="F188" s="4">
        <f t="shared" si="18"/>
        <v>717.7449479269582</v>
      </c>
      <c r="G188" s="3">
        <f t="shared" si="22"/>
        <v>56932.36651698699</v>
      </c>
      <c r="H188" s="4">
        <f t="shared" si="23"/>
        <v>156507.6204373951</v>
      </c>
      <c r="I188" s="4">
        <f t="shared" si="19"/>
        <v>213439.9869543821</v>
      </c>
    </row>
    <row r="189" spans="2:9" ht="12.75">
      <c r="B189">
        <f t="shared" si="20"/>
        <v>179</v>
      </c>
      <c r="C189" s="3">
        <f t="shared" si="21"/>
        <v>143067.63348301305</v>
      </c>
      <c r="D189" s="3">
        <f t="shared" si="16"/>
        <v>1199.101050305518</v>
      </c>
      <c r="E189" s="3">
        <f t="shared" si="17"/>
        <v>483.7628828904526</v>
      </c>
      <c r="F189" s="4">
        <f t="shared" si="18"/>
        <v>715.3381674150653</v>
      </c>
      <c r="G189" s="3">
        <f t="shared" si="22"/>
        <v>57416.12939987745</v>
      </c>
      <c r="H189" s="4">
        <f t="shared" si="23"/>
        <v>157222.95860481015</v>
      </c>
      <c r="I189" s="4">
        <f t="shared" si="19"/>
        <v>214639.0880046876</v>
      </c>
    </row>
    <row r="190" spans="1:9" ht="12.75">
      <c r="A190">
        <v>15</v>
      </c>
      <c r="B190">
        <f t="shared" si="20"/>
        <v>180</v>
      </c>
      <c r="C190" s="3">
        <f t="shared" si="21"/>
        <v>142583.8706001226</v>
      </c>
      <c r="D190" s="3">
        <f t="shared" si="16"/>
        <v>1199.101050305518</v>
      </c>
      <c r="E190" s="3">
        <f t="shared" si="17"/>
        <v>486.1816973049048</v>
      </c>
      <c r="F190" s="4">
        <f t="shared" si="18"/>
        <v>712.9193530006131</v>
      </c>
      <c r="G190" s="3">
        <f t="shared" si="22"/>
        <v>57902.311097182355</v>
      </c>
      <c r="H190" s="4">
        <f t="shared" si="23"/>
        <v>157935.87795781076</v>
      </c>
      <c r="I190" s="4">
        <f t="shared" si="19"/>
        <v>215838.18905499313</v>
      </c>
    </row>
    <row r="191" spans="2:9" ht="12.75">
      <c r="B191">
        <f t="shared" si="20"/>
        <v>181</v>
      </c>
      <c r="C191" s="3">
        <f t="shared" si="21"/>
        <v>142097.6889028177</v>
      </c>
      <c r="D191" s="3">
        <f t="shared" si="16"/>
        <v>1199.101050305518</v>
      </c>
      <c r="E191" s="3">
        <f t="shared" si="17"/>
        <v>488.61260579142936</v>
      </c>
      <c r="F191" s="4">
        <f t="shared" si="18"/>
        <v>710.4884445140885</v>
      </c>
      <c r="G191" s="3">
        <f t="shared" si="22"/>
        <v>58390.923702973785</v>
      </c>
      <c r="H191" s="4">
        <f t="shared" si="23"/>
        <v>158646.36640232484</v>
      </c>
      <c r="I191" s="4">
        <f t="shared" si="19"/>
        <v>217037.29010529863</v>
      </c>
    </row>
    <row r="192" spans="2:9" ht="12.75">
      <c r="B192">
        <f t="shared" si="20"/>
        <v>182</v>
      </c>
      <c r="C192" s="3">
        <f t="shared" si="21"/>
        <v>141609.07629702627</v>
      </c>
      <c r="D192" s="3">
        <f t="shared" si="16"/>
        <v>1199.101050305518</v>
      </c>
      <c r="E192" s="3">
        <f t="shared" si="17"/>
        <v>491.0556688203865</v>
      </c>
      <c r="F192" s="4">
        <f t="shared" si="18"/>
        <v>708.0453814851314</v>
      </c>
      <c r="G192" s="3">
        <f t="shared" si="22"/>
        <v>58881.97937179417</v>
      </c>
      <c r="H192" s="4">
        <f t="shared" si="23"/>
        <v>159354.41178380998</v>
      </c>
      <c r="I192" s="4">
        <f t="shared" si="19"/>
        <v>218236.39115560416</v>
      </c>
    </row>
    <row r="193" spans="2:9" ht="12.75">
      <c r="B193">
        <f t="shared" si="20"/>
        <v>183</v>
      </c>
      <c r="C193" s="3">
        <f t="shared" si="21"/>
        <v>141118.02062820588</v>
      </c>
      <c r="D193" s="3">
        <f t="shared" si="16"/>
        <v>1199.101050305518</v>
      </c>
      <c r="E193" s="3">
        <f t="shared" si="17"/>
        <v>493.51094716448847</v>
      </c>
      <c r="F193" s="4">
        <f t="shared" si="18"/>
        <v>705.5901031410294</v>
      </c>
      <c r="G193" s="3">
        <f t="shared" si="22"/>
        <v>59375.49031895866</v>
      </c>
      <c r="H193" s="4">
        <f t="shared" si="23"/>
        <v>160060.001886951</v>
      </c>
      <c r="I193" s="4">
        <f t="shared" si="19"/>
        <v>219435.4922059097</v>
      </c>
    </row>
    <row r="194" spans="2:9" ht="12.75">
      <c r="B194">
        <f t="shared" si="20"/>
        <v>184</v>
      </c>
      <c r="C194" s="3">
        <f t="shared" si="21"/>
        <v>140624.50968104138</v>
      </c>
      <c r="D194" s="3">
        <f t="shared" si="16"/>
        <v>1199.101050305518</v>
      </c>
      <c r="E194" s="3">
        <f t="shared" si="17"/>
        <v>495.978501900311</v>
      </c>
      <c r="F194" s="4">
        <f t="shared" si="18"/>
        <v>703.1225484052069</v>
      </c>
      <c r="G194" s="3">
        <f t="shared" si="22"/>
        <v>59871.46882085897</v>
      </c>
      <c r="H194" s="4">
        <f t="shared" si="23"/>
        <v>160763.1244353562</v>
      </c>
      <c r="I194" s="4">
        <f t="shared" si="19"/>
        <v>220634.5932562152</v>
      </c>
    </row>
    <row r="195" spans="2:9" ht="12.75">
      <c r="B195">
        <f t="shared" si="20"/>
        <v>185</v>
      </c>
      <c r="C195" s="3">
        <f t="shared" si="21"/>
        <v>140128.53117914108</v>
      </c>
      <c r="D195" s="3">
        <f t="shared" si="16"/>
        <v>1199.101050305518</v>
      </c>
      <c r="E195" s="3">
        <f t="shared" si="17"/>
        <v>498.4583944098125</v>
      </c>
      <c r="F195" s="4">
        <f t="shared" si="18"/>
        <v>700.6426558957054</v>
      </c>
      <c r="G195" s="3">
        <f t="shared" si="22"/>
        <v>60369.927215268784</v>
      </c>
      <c r="H195" s="4">
        <f t="shared" si="23"/>
        <v>161463.7670912519</v>
      </c>
      <c r="I195" s="4">
        <f t="shared" si="19"/>
        <v>221833.6943065207</v>
      </c>
    </row>
    <row r="196" spans="2:9" ht="12.75">
      <c r="B196">
        <f t="shared" si="20"/>
        <v>186</v>
      </c>
      <c r="C196" s="3">
        <f t="shared" si="21"/>
        <v>139630.07278473125</v>
      </c>
      <c r="D196" s="3">
        <f t="shared" si="16"/>
        <v>1199.101050305518</v>
      </c>
      <c r="E196" s="3">
        <f t="shared" si="17"/>
        <v>500.9506863818616</v>
      </c>
      <c r="F196" s="4">
        <f t="shared" si="18"/>
        <v>698.1503639236563</v>
      </c>
      <c r="G196" s="3">
        <f t="shared" si="22"/>
        <v>60870.877901650645</v>
      </c>
      <c r="H196" s="4">
        <f t="shared" si="23"/>
        <v>162161.91745517557</v>
      </c>
      <c r="I196" s="4">
        <f t="shared" si="19"/>
        <v>223032.79535682622</v>
      </c>
    </row>
    <row r="197" spans="2:9" ht="12.75">
      <c r="B197">
        <f t="shared" si="20"/>
        <v>187</v>
      </c>
      <c r="C197" s="3">
        <f t="shared" si="21"/>
        <v>139129.12209834938</v>
      </c>
      <c r="D197" s="3">
        <f t="shared" si="16"/>
        <v>1199.101050305518</v>
      </c>
      <c r="E197" s="3">
        <f t="shared" si="17"/>
        <v>503.455439813771</v>
      </c>
      <c r="F197" s="4">
        <f t="shared" si="18"/>
        <v>695.6456104917469</v>
      </c>
      <c r="G197" s="3">
        <f t="shared" si="22"/>
        <v>61374.333341464415</v>
      </c>
      <c r="H197" s="4">
        <f t="shared" si="23"/>
        <v>162857.56306566732</v>
      </c>
      <c r="I197" s="4">
        <f t="shared" si="19"/>
        <v>224231.89640713175</v>
      </c>
    </row>
    <row r="198" spans="2:9" ht="12.75">
      <c r="B198">
        <f t="shared" si="20"/>
        <v>188</v>
      </c>
      <c r="C198" s="3">
        <f t="shared" si="21"/>
        <v>138625.6666585356</v>
      </c>
      <c r="D198" s="3">
        <f t="shared" si="16"/>
        <v>1199.101050305518</v>
      </c>
      <c r="E198" s="3">
        <f t="shared" si="17"/>
        <v>505.9727170128399</v>
      </c>
      <c r="F198" s="4">
        <f t="shared" si="18"/>
        <v>693.128333292678</v>
      </c>
      <c r="G198" s="3">
        <f t="shared" si="22"/>
        <v>61880.306058477254</v>
      </c>
      <c r="H198" s="4">
        <f t="shared" si="23"/>
        <v>163550.69139895999</v>
      </c>
      <c r="I198" s="4">
        <f t="shared" si="19"/>
        <v>225430.99745743725</v>
      </c>
    </row>
    <row r="199" spans="2:9" ht="12.75">
      <c r="B199">
        <f t="shared" si="20"/>
        <v>189</v>
      </c>
      <c r="C199" s="3">
        <f t="shared" si="21"/>
        <v>138119.69394152277</v>
      </c>
      <c r="D199" s="3">
        <f t="shared" si="16"/>
        <v>1199.101050305518</v>
      </c>
      <c r="E199" s="3">
        <f t="shared" si="17"/>
        <v>508.50258059790406</v>
      </c>
      <c r="F199" s="4">
        <f t="shared" si="18"/>
        <v>690.5984697076138</v>
      </c>
      <c r="G199" s="3">
        <f t="shared" si="22"/>
        <v>62388.808639075156</v>
      </c>
      <c r="H199" s="4">
        <f t="shared" si="23"/>
        <v>164241.2898686676</v>
      </c>
      <c r="I199" s="4">
        <f t="shared" si="19"/>
        <v>226630.09850774275</v>
      </c>
    </row>
    <row r="200" spans="2:9" ht="12.75">
      <c r="B200">
        <f t="shared" si="20"/>
        <v>190</v>
      </c>
      <c r="C200" s="3">
        <f t="shared" si="21"/>
        <v>137611.19136092486</v>
      </c>
      <c r="D200" s="3">
        <f t="shared" si="16"/>
        <v>1199.101050305518</v>
      </c>
      <c r="E200" s="3">
        <f t="shared" si="17"/>
        <v>511.0450935008936</v>
      </c>
      <c r="F200" s="4">
        <f t="shared" si="18"/>
        <v>688.0559568046243</v>
      </c>
      <c r="G200" s="3">
        <f t="shared" si="22"/>
        <v>62899.85373257605</v>
      </c>
      <c r="H200" s="4">
        <f t="shared" si="23"/>
        <v>164929.34582547224</v>
      </c>
      <c r="I200" s="4">
        <f t="shared" si="19"/>
        <v>227829.19955804828</v>
      </c>
    </row>
    <row r="201" spans="2:9" ht="12.75">
      <c r="B201">
        <f t="shared" si="20"/>
        <v>191</v>
      </c>
      <c r="C201" s="3">
        <f t="shared" si="21"/>
        <v>137100.14626742396</v>
      </c>
      <c r="D201" s="3">
        <f t="shared" si="16"/>
        <v>1199.101050305518</v>
      </c>
      <c r="E201" s="3">
        <f t="shared" si="17"/>
        <v>513.6003189683981</v>
      </c>
      <c r="F201" s="4">
        <f t="shared" si="18"/>
        <v>685.5007313371198</v>
      </c>
      <c r="G201" s="3">
        <f t="shared" si="22"/>
        <v>63413.454051544446</v>
      </c>
      <c r="H201" s="4">
        <f t="shared" si="23"/>
        <v>165614.84655680935</v>
      </c>
      <c r="I201" s="4">
        <f t="shared" si="19"/>
        <v>229028.3006083538</v>
      </c>
    </row>
    <row r="202" spans="1:9" ht="12.75">
      <c r="A202">
        <v>16</v>
      </c>
      <c r="B202">
        <f t="shared" si="20"/>
        <v>192</v>
      </c>
      <c r="C202" s="3">
        <f t="shared" si="21"/>
        <v>136586.54594845555</v>
      </c>
      <c r="D202" s="3">
        <f t="shared" si="16"/>
        <v>1199.101050305518</v>
      </c>
      <c r="E202" s="3">
        <f t="shared" si="17"/>
        <v>516.1683205632402</v>
      </c>
      <c r="F202" s="4">
        <f t="shared" si="18"/>
        <v>682.9327297422777</v>
      </c>
      <c r="G202" s="3">
        <f t="shared" si="22"/>
        <v>63929.62237210769</v>
      </c>
      <c r="H202" s="4">
        <f t="shared" si="23"/>
        <v>166297.77928655164</v>
      </c>
      <c r="I202" s="4">
        <f t="shared" si="19"/>
        <v>230227.40165865934</v>
      </c>
    </row>
    <row r="203" spans="2:9" ht="12.75">
      <c r="B203">
        <f t="shared" si="20"/>
        <v>193</v>
      </c>
      <c r="C203" s="3">
        <f t="shared" si="21"/>
        <v>136070.3776278923</v>
      </c>
      <c r="D203" s="3">
        <f t="shared" si="16"/>
        <v>1199.101050305518</v>
      </c>
      <c r="E203" s="3">
        <f t="shared" si="17"/>
        <v>518.7491621660564</v>
      </c>
      <c r="F203" s="4">
        <f t="shared" si="18"/>
        <v>680.3518881394615</v>
      </c>
      <c r="G203" s="3">
        <f t="shared" si="22"/>
        <v>64448.37153427375</v>
      </c>
      <c r="H203" s="4">
        <f t="shared" si="23"/>
        <v>166978.1311746911</v>
      </c>
      <c r="I203" s="4">
        <f t="shared" si="19"/>
        <v>231426.50270896486</v>
      </c>
    </row>
    <row r="204" spans="2:9" ht="12.75">
      <c r="B204">
        <f t="shared" si="20"/>
        <v>194</v>
      </c>
      <c r="C204" s="3">
        <f t="shared" si="21"/>
        <v>135551.62846572624</v>
      </c>
      <c r="D204" s="3">
        <f aca="true" t="shared" si="24" ref="D204:D267">+$C$7</f>
        <v>1199.101050305518</v>
      </c>
      <c r="E204" s="3">
        <f aca="true" t="shared" si="25" ref="E204:E267">+D204-F204</f>
        <v>521.3429079768866</v>
      </c>
      <c r="F204" s="4">
        <f aca="true" t="shared" si="26" ref="F204:F267">+C204*($C$6/12)</f>
        <v>677.7581423286313</v>
      </c>
      <c r="G204" s="3">
        <f t="shared" si="22"/>
        <v>64969.71444225064</v>
      </c>
      <c r="H204" s="4">
        <f t="shared" si="23"/>
        <v>167655.88931701973</v>
      </c>
      <c r="I204" s="4">
        <f aca="true" t="shared" si="27" ref="I204:I267">+G204+H204</f>
        <v>232625.60375927037</v>
      </c>
    </row>
    <row r="205" spans="2:9" ht="12.75">
      <c r="B205">
        <f aca="true" t="shared" si="28" ref="B205:B268">+B204+1</f>
        <v>195</v>
      </c>
      <c r="C205" s="3">
        <f aca="true" t="shared" si="29" ref="C205:C268">+C204-E204</f>
        <v>135030.28555774936</v>
      </c>
      <c r="D205" s="3">
        <f t="shared" si="24"/>
        <v>1199.101050305518</v>
      </c>
      <c r="E205" s="3">
        <f t="shared" si="25"/>
        <v>523.9496225167711</v>
      </c>
      <c r="F205" s="4">
        <f t="shared" si="26"/>
        <v>675.1514277887468</v>
      </c>
      <c r="G205" s="3">
        <f aca="true" t="shared" si="30" ref="G205:G268">+G204+E205</f>
        <v>65493.66406476741</v>
      </c>
      <c r="H205" s="4">
        <f aca="true" t="shared" si="31" ref="H205:H268">+H204+F205</f>
        <v>168331.04074480847</v>
      </c>
      <c r="I205" s="4">
        <f t="shared" si="27"/>
        <v>233824.70480957587</v>
      </c>
    </row>
    <row r="206" spans="2:9" ht="12.75">
      <c r="B206">
        <f t="shared" si="28"/>
        <v>196</v>
      </c>
      <c r="C206" s="3">
        <f t="shared" si="29"/>
        <v>134506.33593523258</v>
      </c>
      <c r="D206" s="3">
        <f t="shared" si="24"/>
        <v>1199.101050305518</v>
      </c>
      <c r="E206" s="3">
        <f t="shared" si="25"/>
        <v>526.569370629355</v>
      </c>
      <c r="F206" s="4">
        <f t="shared" si="26"/>
        <v>672.5316796761629</v>
      </c>
      <c r="G206" s="3">
        <f t="shared" si="30"/>
        <v>66020.23343539676</v>
      </c>
      <c r="H206" s="4">
        <f t="shared" si="31"/>
        <v>169003.57242448465</v>
      </c>
      <c r="I206" s="4">
        <f t="shared" si="27"/>
        <v>235023.8058598814</v>
      </c>
    </row>
    <row r="207" spans="2:9" ht="12.75">
      <c r="B207">
        <f t="shared" si="28"/>
        <v>197</v>
      </c>
      <c r="C207" s="3">
        <f t="shared" si="29"/>
        <v>133979.76656460323</v>
      </c>
      <c r="D207" s="3">
        <f t="shared" si="24"/>
        <v>1199.101050305518</v>
      </c>
      <c r="E207" s="3">
        <f t="shared" si="25"/>
        <v>529.2022174825017</v>
      </c>
      <c r="F207" s="4">
        <f t="shared" si="26"/>
        <v>669.8988328230162</v>
      </c>
      <c r="G207" s="3">
        <f t="shared" si="30"/>
        <v>66549.43565287926</v>
      </c>
      <c r="H207" s="4">
        <f t="shared" si="31"/>
        <v>169673.47125730765</v>
      </c>
      <c r="I207" s="4">
        <f t="shared" si="27"/>
        <v>236222.90691018692</v>
      </c>
    </row>
    <row r="208" spans="2:9" ht="12.75">
      <c r="B208">
        <f t="shared" si="28"/>
        <v>198</v>
      </c>
      <c r="C208" s="3">
        <f t="shared" si="29"/>
        <v>133450.56434712073</v>
      </c>
      <c r="D208" s="3">
        <f t="shared" si="24"/>
        <v>1199.101050305518</v>
      </c>
      <c r="E208" s="3">
        <f t="shared" si="25"/>
        <v>531.8482285699142</v>
      </c>
      <c r="F208" s="4">
        <f t="shared" si="26"/>
        <v>667.2528217356037</v>
      </c>
      <c r="G208" s="3">
        <f t="shared" si="30"/>
        <v>67081.28388144917</v>
      </c>
      <c r="H208" s="4">
        <f t="shared" si="31"/>
        <v>170340.72407904326</v>
      </c>
      <c r="I208" s="4">
        <f t="shared" si="27"/>
        <v>237422.00796049242</v>
      </c>
    </row>
    <row r="209" spans="2:9" ht="12.75">
      <c r="B209">
        <f t="shared" si="28"/>
        <v>199</v>
      </c>
      <c r="C209" s="3">
        <f t="shared" si="29"/>
        <v>132918.7161185508</v>
      </c>
      <c r="D209" s="3">
        <f t="shared" si="24"/>
        <v>1199.101050305518</v>
      </c>
      <c r="E209" s="3">
        <f t="shared" si="25"/>
        <v>534.5074697127639</v>
      </c>
      <c r="F209" s="4">
        <f t="shared" si="26"/>
        <v>664.593580592754</v>
      </c>
      <c r="G209" s="3">
        <f t="shared" si="30"/>
        <v>67615.79135116193</v>
      </c>
      <c r="H209" s="4">
        <f t="shared" si="31"/>
        <v>171005.317659636</v>
      </c>
      <c r="I209" s="4">
        <f t="shared" si="27"/>
        <v>238621.10901079793</v>
      </c>
    </row>
    <row r="210" spans="2:9" ht="12.75">
      <c r="B210">
        <f t="shared" si="28"/>
        <v>200</v>
      </c>
      <c r="C210" s="3">
        <f t="shared" si="29"/>
        <v>132384.20864883804</v>
      </c>
      <c r="D210" s="3">
        <f t="shared" si="24"/>
        <v>1199.101050305518</v>
      </c>
      <c r="E210" s="3">
        <f t="shared" si="25"/>
        <v>537.1800070613276</v>
      </c>
      <c r="F210" s="4">
        <f t="shared" si="26"/>
        <v>661.9210432441903</v>
      </c>
      <c r="G210" s="3">
        <f t="shared" si="30"/>
        <v>68152.97135822325</v>
      </c>
      <c r="H210" s="4">
        <f t="shared" si="31"/>
        <v>171667.2387028802</v>
      </c>
      <c r="I210" s="4">
        <f t="shared" si="27"/>
        <v>239820.21006110345</v>
      </c>
    </row>
    <row r="211" spans="2:9" ht="12.75">
      <c r="B211">
        <f t="shared" si="28"/>
        <v>201</v>
      </c>
      <c r="C211" s="3">
        <f t="shared" si="29"/>
        <v>131847.0286417767</v>
      </c>
      <c r="D211" s="3">
        <f t="shared" si="24"/>
        <v>1199.101050305518</v>
      </c>
      <c r="E211" s="3">
        <f t="shared" si="25"/>
        <v>539.8659070966344</v>
      </c>
      <c r="F211" s="4">
        <f t="shared" si="26"/>
        <v>659.2351432088835</v>
      </c>
      <c r="G211" s="3">
        <f t="shared" si="30"/>
        <v>68692.83726531989</v>
      </c>
      <c r="H211" s="4">
        <f t="shared" si="31"/>
        <v>172326.47384608907</v>
      </c>
      <c r="I211" s="4">
        <f t="shared" si="27"/>
        <v>241019.31111140896</v>
      </c>
    </row>
    <row r="212" spans="2:9" ht="12.75">
      <c r="B212">
        <f t="shared" si="28"/>
        <v>202</v>
      </c>
      <c r="C212" s="3">
        <f t="shared" si="29"/>
        <v>131307.16273468008</v>
      </c>
      <c r="D212" s="3">
        <f t="shared" si="24"/>
        <v>1199.101050305518</v>
      </c>
      <c r="E212" s="3">
        <f t="shared" si="25"/>
        <v>542.5652366321175</v>
      </c>
      <c r="F212" s="4">
        <f t="shared" si="26"/>
        <v>656.5358136734004</v>
      </c>
      <c r="G212" s="3">
        <f t="shared" si="30"/>
        <v>69235.402501952</v>
      </c>
      <c r="H212" s="4">
        <f t="shared" si="31"/>
        <v>172983.00965976247</v>
      </c>
      <c r="I212" s="4">
        <f t="shared" si="27"/>
        <v>242218.41216171446</v>
      </c>
    </row>
    <row r="213" spans="2:9" ht="12.75">
      <c r="B213">
        <f t="shared" si="28"/>
        <v>203</v>
      </c>
      <c r="C213" s="3">
        <f t="shared" si="29"/>
        <v>130764.59749804797</v>
      </c>
      <c r="D213" s="3">
        <f t="shared" si="24"/>
        <v>1199.101050305518</v>
      </c>
      <c r="E213" s="3">
        <f t="shared" si="25"/>
        <v>545.2780628152781</v>
      </c>
      <c r="F213" s="4">
        <f t="shared" si="26"/>
        <v>653.8229874902398</v>
      </c>
      <c r="G213" s="3">
        <f t="shared" si="30"/>
        <v>69780.68056476729</v>
      </c>
      <c r="H213" s="4">
        <f t="shared" si="31"/>
        <v>173636.8326472527</v>
      </c>
      <c r="I213" s="4">
        <f t="shared" si="27"/>
        <v>243417.51321201999</v>
      </c>
    </row>
    <row r="214" spans="1:9" ht="12.75">
      <c r="A214">
        <v>17</v>
      </c>
      <c r="B214">
        <f t="shared" si="28"/>
        <v>204</v>
      </c>
      <c r="C214" s="3">
        <f t="shared" si="29"/>
        <v>130219.31943523268</v>
      </c>
      <c r="D214" s="3">
        <f t="shared" si="24"/>
        <v>1199.101050305518</v>
      </c>
      <c r="E214" s="3">
        <f t="shared" si="25"/>
        <v>548.0044531293545</v>
      </c>
      <c r="F214" s="4">
        <f t="shared" si="26"/>
        <v>651.0965971761634</v>
      </c>
      <c r="G214" s="3">
        <f t="shared" si="30"/>
        <v>70328.68501789664</v>
      </c>
      <c r="H214" s="4">
        <f t="shared" si="31"/>
        <v>174287.92924442887</v>
      </c>
      <c r="I214" s="4">
        <f t="shared" si="27"/>
        <v>244616.61426232551</v>
      </c>
    </row>
    <row r="215" spans="2:9" ht="12.75">
      <c r="B215">
        <f t="shared" si="28"/>
        <v>205</v>
      </c>
      <c r="C215" s="3">
        <f t="shared" si="29"/>
        <v>129671.31498210333</v>
      </c>
      <c r="D215" s="3">
        <f t="shared" si="24"/>
        <v>1199.101050305518</v>
      </c>
      <c r="E215" s="3">
        <f t="shared" si="25"/>
        <v>550.7444753950012</v>
      </c>
      <c r="F215" s="4">
        <f t="shared" si="26"/>
        <v>648.3565749105167</v>
      </c>
      <c r="G215" s="3">
        <f t="shared" si="30"/>
        <v>70879.42949329164</v>
      </c>
      <c r="H215" s="4">
        <f t="shared" si="31"/>
        <v>174936.2858193394</v>
      </c>
      <c r="I215" s="4">
        <f t="shared" si="27"/>
        <v>245815.71531263104</v>
      </c>
    </row>
    <row r="216" spans="2:9" ht="12.75">
      <c r="B216">
        <f t="shared" si="28"/>
        <v>206</v>
      </c>
      <c r="C216" s="3">
        <f t="shared" si="29"/>
        <v>129120.57050670833</v>
      </c>
      <c r="D216" s="3">
        <f t="shared" si="24"/>
        <v>1199.101050305518</v>
      </c>
      <c r="E216" s="3">
        <f t="shared" si="25"/>
        <v>553.4981977719763</v>
      </c>
      <c r="F216" s="4">
        <f t="shared" si="26"/>
        <v>645.6028525335416</v>
      </c>
      <c r="G216" s="3">
        <f t="shared" si="30"/>
        <v>71432.92769106361</v>
      </c>
      <c r="H216" s="4">
        <f t="shared" si="31"/>
        <v>175581.88867187293</v>
      </c>
      <c r="I216" s="4">
        <f t="shared" si="27"/>
        <v>247014.81636293654</v>
      </c>
    </row>
    <row r="217" spans="2:9" ht="12.75">
      <c r="B217">
        <f t="shared" si="28"/>
        <v>207</v>
      </c>
      <c r="C217" s="3">
        <f t="shared" si="29"/>
        <v>128567.07230893636</v>
      </c>
      <c r="D217" s="3">
        <f t="shared" si="24"/>
        <v>1199.101050305518</v>
      </c>
      <c r="E217" s="3">
        <f t="shared" si="25"/>
        <v>556.265688760836</v>
      </c>
      <c r="F217" s="4">
        <f t="shared" si="26"/>
        <v>642.8353615446819</v>
      </c>
      <c r="G217" s="3">
        <f t="shared" si="30"/>
        <v>71989.19337982444</v>
      </c>
      <c r="H217" s="4">
        <f t="shared" si="31"/>
        <v>176224.72403341762</v>
      </c>
      <c r="I217" s="4">
        <f t="shared" si="27"/>
        <v>248213.91741324204</v>
      </c>
    </row>
    <row r="218" spans="2:9" ht="12.75">
      <c r="B218">
        <f t="shared" si="28"/>
        <v>208</v>
      </c>
      <c r="C218" s="3">
        <f t="shared" si="29"/>
        <v>128010.80662017553</v>
      </c>
      <c r="D218" s="3">
        <f t="shared" si="24"/>
        <v>1199.101050305518</v>
      </c>
      <c r="E218" s="3">
        <f t="shared" si="25"/>
        <v>559.0470172046403</v>
      </c>
      <c r="F218" s="4">
        <f t="shared" si="26"/>
        <v>640.0540331008776</v>
      </c>
      <c r="G218" s="3">
        <f t="shared" si="30"/>
        <v>72548.24039702908</v>
      </c>
      <c r="H218" s="4">
        <f t="shared" si="31"/>
        <v>176864.77806651848</v>
      </c>
      <c r="I218" s="4">
        <f t="shared" si="27"/>
        <v>249413.01846354757</v>
      </c>
    </row>
    <row r="219" spans="2:9" ht="12.75">
      <c r="B219">
        <f t="shared" si="28"/>
        <v>209</v>
      </c>
      <c r="C219" s="3">
        <f t="shared" si="29"/>
        <v>127451.7596029709</v>
      </c>
      <c r="D219" s="3">
        <f t="shared" si="24"/>
        <v>1199.101050305518</v>
      </c>
      <c r="E219" s="3">
        <f t="shared" si="25"/>
        <v>561.8422522906634</v>
      </c>
      <c r="F219" s="4">
        <f t="shared" si="26"/>
        <v>637.2587980148545</v>
      </c>
      <c r="G219" s="3">
        <f t="shared" si="30"/>
        <v>73110.08264931974</v>
      </c>
      <c r="H219" s="4">
        <f t="shared" si="31"/>
        <v>177502.03686453335</v>
      </c>
      <c r="I219" s="4">
        <f t="shared" si="27"/>
        <v>250612.1195138531</v>
      </c>
    </row>
    <row r="220" spans="2:9" ht="12.75">
      <c r="B220">
        <f t="shared" si="28"/>
        <v>210</v>
      </c>
      <c r="C220" s="3">
        <f t="shared" si="29"/>
        <v>126889.91735068023</v>
      </c>
      <c r="D220" s="3">
        <f t="shared" si="24"/>
        <v>1199.101050305518</v>
      </c>
      <c r="E220" s="3">
        <f t="shared" si="25"/>
        <v>564.6514635521168</v>
      </c>
      <c r="F220" s="4">
        <f t="shared" si="26"/>
        <v>634.4495867534011</v>
      </c>
      <c r="G220" s="3">
        <f t="shared" si="30"/>
        <v>73674.73411287185</v>
      </c>
      <c r="H220" s="4">
        <f t="shared" si="31"/>
        <v>178136.48645128676</v>
      </c>
      <c r="I220" s="4">
        <f t="shared" si="27"/>
        <v>251811.22056415863</v>
      </c>
    </row>
    <row r="221" spans="2:9" ht="12.75">
      <c r="B221">
        <f t="shared" si="28"/>
        <v>211</v>
      </c>
      <c r="C221" s="3">
        <f t="shared" si="29"/>
        <v>126325.26588712812</v>
      </c>
      <c r="D221" s="3">
        <f t="shared" si="24"/>
        <v>1199.101050305518</v>
      </c>
      <c r="E221" s="3">
        <f t="shared" si="25"/>
        <v>567.4747208698773</v>
      </c>
      <c r="F221" s="4">
        <f t="shared" si="26"/>
        <v>631.6263294356406</v>
      </c>
      <c r="G221" s="3">
        <f t="shared" si="30"/>
        <v>74242.20883374174</v>
      </c>
      <c r="H221" s="4">
        <f t="shared" si="31"/>
        <v>178768.1127807224</v>
      </c>
      <c r="I221" s="4">
        <f t="shared" si="27"/>
        <v>253010.32161446416</v>
      </c>
    </row>
    <row r="222" spans="2:9" ht="12.75">
      <c r="B222">
        <f t="shared" si="28"/>
        <v>212</v>
      </c>
      <c r="C222" s="3">
        <f t="shared" si="29"/>
        <v>125757.79116625823</v>
      </c>
      <c r="D222" s="3">
        <f t="shared" si="24"/>
        <v>1199.101050305518</v>
      </c>
      <c r="E222" s="3">
        <f t="shared" si="25"/>
        <v>570.3120944742267</v>
      </c>
      <c r="F222" s="4">
        <f t="shared" si="26"/>
        <v>628.7889558312912</v>
      </c>
      <c r="G222" s="3">
        <f t="shared" si="30"/>
        <v>74812.52092821596</v>
      </c>
      <c r="H222" s="4">
        <f t="shared" si="31"/>
        <v>179396.9017365537</v>
      </c>
      <c r="I222" s="4">
        <f t="shared" si="27"/>
        <v>254209.42266476966</v>
      </c>
    </row>
    <row r="223" spans="2:9" ht="12.75">
      <c r="B223">
        <f t="shared" si="28"/>
        <v>213</v>
      </c>
      <c r="C223" s="3">
        <f t="shared" si="29"/>
        <v>125187.47907178401</v>
      </c>
      <c r="D223" s="3">
        <f t="shared" si="24"/>
        <v>1199.101050305518</v>
      </c>
      <c r="E223" s="3">
        <f t="shared" si="25"/>
        <v>573.1636549465978</v>
      </c>
      <c r="F223" s="4">
        <f t="shared" si="26"/>
        <v>625.9373953589201</v>
      </c>
      <c r="G223" s="3">
        <f t="shared" si="30"/>
        <v>75385.68458316255</v>
      </c>
      <c r="H223" s="4">
        <f t="shared" si="31"/>
        <v>180022.83913191262</v>
      </c>
      <c r="I223" s="4">
        <f t="shared" si="27"/>
        <v>255408.52371507516</v>
      </c>
    </row>
    <row r="224" spans="2:9" ht="12.75">
      <c r="B224">
        <f t="shared" si="28"/>
        <v>214</v>
      </c>
      <c r="C224" s="3">
        <f t="shared" si="29"/>
        <v>124614.31541683742</v>
      </c>
      <c r="D224" s="3">
        <f t="shared" si="24"/>
        <v>1199.101050305518</v>
      </c>
      <c r="E224" s="3">
        <f t="shared" si="25"/>
        <v>576.0294732213308</v>
      </c>
      <c r="F224" s="4">
        <f t="shared" si="26"/>
        <v>623.0715770841871</v>
      </c>
      <c r="G224" s="3">
        <f t="shared" si="30"/>
        <v>75961.71405638389</v>
      </c>
      <c r="H224" s="4">
        <f t="shared" si="31"/>
        <v>180645.91070899682</v>
      </c>
      <c r="I224" s="4">
        <f t="shared" si="27"/>
        <v>256607.6247653807</v>
      </c>
    </row>
    <row r="225" spans="2:9" ht="12.75">
      <c r="B225">
        <f t="shared" si="28"/>
        <v>215</v>
      </c>
      <c r="C225" s="3">
        <f t="shared" si="29"/>
        <v>124038.28594361608</v>
      </c>
      <c r="D225" s="3">
        <f t="shared" si="24"/>
        <v>1199.101050305518</v>
      </c>
      <c r="E225" s="3">
        <f t="shared" si="25"/>
        <v>578.9096205874375</v>
      </c>
      <c r="F225" s="4">
        <f t="shared" si="26"/>
        <v>620.1914297180804</v>
      </c>
      <c r="G225" s="3">
        <f t="shared" si="30"/>
        <v>76540.62367697133</v>
      </c>
      <c r="H225" s="4">
        <f t="shared" si="31"/>
        <v>181266.1021387149</v>
      </c>
      <c r="I225" s="4">
        <f t="shared" si="27"/>
        <v>257806.72581568622</v>
      </c>
    </row>
    <row r="226" spans="1:9" ht="12.75">
      <c r="A226">
        <v>18</v>
      </c>
      <c r="B226">
        <f t="shared" si="28"/>
        <v>216</v>
      </c>
      <c r="C226" s="3">
        <f t="shared" si="29"/>
        <v>123459.37632302864</v>
      </c>
      <c r="D226" s="3">
        <f t="shared" si="24"/>
        <v>1199.101050305518</v>
      </c>
      <c r="E226" s="3">
        <f t="shared" si="25"/>
        <v>581.8041686903747</v>
      </c>
      <c r="F226" s="4">
        <f t="shared" si="26"/>
        <v>617.2968816151432</v>
      </c>
      <c r="G226" s="3">
        <f t="shared" si="30"/>
        <v>77122.4278456617</v>
      </c>
      <c r="H226" s="4">
        <f t="shared" si="31"/>
        <v>181883.39902033005</v>
      </c>
      <c r="I226" s="4">
        <f t="shared" si="27"/>
        <v>259005.82686599175</v>
      </c>
    </row>
    <row r="227" spans="2:9" ht="12.75">
      <c r="B227">
        <f t="shared" si="28"/>
        <v>217</v>
      </c>
      <c r="C227" s="3">
        <f t="shared" si="29"/>
        <v>122877.57215433827</v>
      </c>
      <c r="D227" s="3">
        <f t="shared" si="24"/>
        <v>1199.101050305518</v>
      </c>
      <c r="E227" s="3">
        <f t="shared" si="25"/>
        <v>584.7131895338265</v>
      </c>
      <c r="F227" s="4">
        <f t="shared" si="26"/>
        <v>614.3878607716914</v>
      </c>
      <c r="G227" s="3">
        <f t="shared" si="30"/>
        <v>77707.14103519553</v>
      </c>
      <c r="H227" s="4">
        <f t="shared" si="31"/>
        <v>182497.78688110175</v>
      </c>
      <c r="I227" s="4">
        <f t="shared" si="27"/>
        <v>260204.92791629728</v>
      </c>
    </row>
    <row r="228" spans="2:9" ht="12.75">
      <c r="B228">
        <f t="shared" si="28"/>
        <v>218</v>
      </c>
      <c r="C228" s="3">
        <f t="shared" si="29"/>
        <v>122292.85896480444</v>
      </c>
      <c r="D228" s="3">
        <f t="shared" si="24"/>
        <v>1199.101050305518</v>
      </c>
      <c r="E228" s="3">
        <f t="shared" si="25"/>
        <v>587.6367554814957</v>
      </c>
      <c r="F228" s="4">
        <f t="shared" si="26"/>
        <v>611.4642948240222</v>
      </c>
      <c r="G228" s="3">
        <f t="shared" si="30"/>
        <v>78294.77779067702</v>
      </c>
      <c r="H228" s="4">
        <f t="shared" si="31"/>
        <v>183109.25117592578</v>
      </c>
      <c r="I228" s="4">
        <f t="shared" si="27"/>
        <v>261404.0289666028</v>
      </c>
    </row>
    <row r="229" spans="2:9" ht="12.75">
      <c r="B229">
        <f t="shared" si="28"/>
        <v>219</v>
      </c>
      <c r="C229" s="3">
        <f t="shared" si="29"/>
        <v>121705.22220932295</v>
      </c>
      <c r="D229" s="3">
        <f t="shared" si="24"/>
        <v>1199.101050305518</v>
      </c>
      <c r="E229" s="3">
        <f t="shared" si="25"/>
        <v>590.5749392589031</v>
      </c>
      <c r="F229" s="4">
        <f t="shared" si="26"/>
        <v>608.5261110466148</v>
      </c>
      <c r="G229" s="3">
        <f t="shared" si="30"/>
        <v>78885.35272993593</v>
      </c>
      <c r="H229" s="4">
        <f t="shared" si="31"/>
        <v>183717.77728697238</v>
      </c>
      <c r="I229" s="4">
        <f t="shared" si="27"/>
        <v>262603.1300169083</v>
      </c>
    </row>
    <row r="230" spans="2:9" ht="12.75">
      <c r="B230">
        <f t="shared" si="28"/>
        <v>220</v>
      </c>
      <c r="C230" s="3">
        <f t="shared" si="29"/>
        <v>121114.64727006404</v>
      </c>
      <c r="D230" s="3">
        <f t="shared" si="24"/>
        <v>1199.101050305518</v>
      </c>
      <c r="E230" s="3">
        <f t="shared" si="25"/>
        <v>593.5278139551976</v>
      </c>
      <c r="F230" s="4">
        <f t="shared" si="26"/>
        <v>605.5732363503203</v>
      </c>
      <c r="G230" s="3">
        <f t="shared" si="30"/>
        <v>79478.88054389112</v>
      </c>
      <c r="H230" s="4">
        <f t="shared" si="31"/>
        <v>184323.3505233227</v>
      </c>
      <c r="I230" s="4">
        <f t="shared" si="27"/>
        <v>263802.2310672138</v>
      </c>
    </row>
    <row r="231" spans="2:9" ht="12.75">
      <c r="B231">
        <f t="shared" si="28"/>
        <v>221</v>
      </c>
      <c r="C231" s="3">
        <f t="shared" si="29"/>
        <v>120521.11945610885</v>
      </c>
      <c r="D231" s="3">
        <f t="shared" si="24"/>
        <v>1199.101050305518</v>
      </c>
      <c r="E231" s="3">
        <f t="shared" si="25"/>
        <v>596.4954530249737</v>
      </c>
      <c r="F231" s="4">
        <f t="shared" si="26"/>
        <v>602.6055972805442</v>
      </c>
      <c r="G231" s="3">
        <f t="shared" si="30"/>
        <v>80075.37599691609</v>
      </c>
      <c r="H231" s="4">
        <f t="shared" si="31"/>
        <v>184925.95612060325</v>
      </c>
      <c r="I231" s="4">
        <f t="shared" si="27"/>
        <v>265001.33211751934</v>
      </c>
    </row>
    <row r="232" spans="2:9" ht="12.75">
      <c r="B232">
        <f t="shared" si="28"/>
        <v>222</v>
      </c>
      <c r="C232" s="3">
        <f t="shared" si="29"/>
        <v>119924.62400308388</v>
      </c>
      <c r="D232" s="3">
        <f t="shared" si="24"/>
        <v>1199.101050305518</v>
      </c>
      <c r="E232" s="3">
        <f t="shared" si="25"/>
        <v>599.4779302900985</v>
      </c>
      <c r="F232" s="4">
        <f t="shared" si="26"/>
        <v>599.6231200154194</v>
      </c>
      <c r="G232" s="3">
        <f t="shared" si="30"/>
        <v>80674.85392720619</v>
      </c>
      <c r="H232" s="4">
        <f t="shared" si="31"/>
        <v>185525.57924061868</v>
      </c>
      <c r="I232" s="4">
        <f t="shared" si="27"/>
        <v>266200.4331678249</v>
      </c>
    </row>
    <row r="233" spans="2:9" ht="12.75">
      <c r="B233">
        <f t="shared" si="28"/>
        <v>223</v>
      </c>
      <c r="C233" s="3">
        <f t="shared" si="29"/>
        <v>119325.14607279378</v>
      </c>
      <c r="D233" s="3">
        <f t="shared" si="24"/>
        <v>1199.101050305518</v>
      </c>
      <c r="E233" s="3">
        <f t="shared" si="25"/>
        <v>602.475319941549</v>
      </c>
      <c r="F233" s="4">
        <f t="shared" si="26"/>
        <v>596.625730363969</v>
      </c>
      <c r="G233" s="3">
        <f t="shared" si="30"/>
        <v>81277.32924714773</v>
      </c>
      <c r="H233" s="4">
        <f t="shared" si="31"/>
        <v>186122.20497098265</v>
      </c>
      <c r="I233" s="4">
        <f t="shared" si="27"/>
        <v>267399.5342181304</v>
      </c>
    </row>
    <row r="234" spans="2:9" ht="12.75">
      <c r="B234">
        <f t="shared" si="28"/>
        <v>224</v>
      </c>
      <c r="C234" s="3">
        <f t="shared" si="29"/>
        <v>118722.67075285224</v>
      </c>
      <c r="D234" s="3">
        <f t="shared" si="24"/>
        <v>1199.101050305518</v>
      </c>
      <c r="E234" s="3">
        <f t="shared" si="25"/>
        <v>605.4876965412567</v>
      </c>
      <c r="F234" s="4">
        <f t="shared" si="26"/>
        <v>593.6133537642612</v>
      </c>
      <c r="G234" s="3">
        <f t="shared" si="30"/>
        <v>81882.81694368899</v>
      </c>
      <c r="H234" s="4">
        <f t="shared" si="31"/>
        <v>186715.8183247469</v>
      </c>
      <c r="I234" s="4">
        <f t="shared" si="27"/>
        <v>268598.63526843593</v>
      </c>
    </row>
    <row r="235" spans="2:9" ht="12.75">
      <c r="B235">
        <f t="shared" si="28"/>
        <v>225</v>
      </c>
      <c r="C235" s="3">
        <f t="shared" si="29"/>
        <v>118117.18305631098</v>
      </c>
      <c r="D235" s="3">
        <f t="shared" si="24"/>
        <v>1199.101050305518</v>
      </c>
      <c r="E235" s="3">
        <f t="shared" si="25"/>
        <v>608.515135023963</v>
      </c>
      <c r="F235" s="4">
        <f t="shared" si="26"/>
        <v>590.5859152815549</v>
      </c>
      <c r="G235" s="3">
        <f t="shared" si="30"/>
        <v>82491.33207871295</v>
      </c>
      <c r="H235" s="4">
        <f t="shared" si="31"/>
        <v>187306.40424002847</v>
      </c>
      <c r="I235" s="4">
        <f t="shared" si="27"/>
        <v>269797.7363187414</v>
      </c>
    </row>
    <row r="236" spans="2:9" ht="12.75">
      <c r="B236">
        <f t="shared" si="28"/>
        <v>226</v>
      </c>
      <c r="C236" s="3">
        <f t="shared" si="29"/>
        <v>117508.66792128702</v>
      </c>
      <c r="D236" s="3">
        <f t="shared" si="24"/>
        <v>1199.101050305518</v>
      </c>
      <c r="E236" s="3">
        <f t="shared" si="25"/>
        <v>611.5577106990828</v>
      </c>
      <c r="F236" s="4">
        <f t="shared" si="26"/>
        <v>587.5433396064351</v>
      </c>
      <c r="G236" s="3">
        <f t="shared" si="30"/>
        <v>83102.88978941203</v>
      </c>
      <c r="H236" s="4">
        <f t="shared" si="31"/>
        <v>187893.9475796349</v>
      </c>
      <c r="I236" s="4">
        <f t="shared" si="27"/>
        <v>270996.83736904693</v>
      </c>
    </row>
    <row r="237" spans="2:9" ht="12.75">
      <c r="B237">
        <f t="shared" si="28"/>
        <v>227</v>
      </c>
      <c r="C237" s="3">
        <f t="shared" si="29"/>
        <v>116897.11021058794</v>
      </c>
      <c r="D237" s="3">
        <f t="shared" si="24"/>
        <v>1199.101050305518</v>
      </c>
      <c r="E237" s="3">
        <f t="shared" si="25"/>
        <v>614.6154992525782</v>
      </c>
      <c r="F237" s="4">
        <f t="shared" si="26"/>
        <v>584.4855510529397</v>
      </c>
      <c r="G237" s="3">
        <f t="shared" si="30"/>
        <v>83717.50528866462</v>
      </c>
      <c r="H237" s="4">
        <f t="shared" si="31"/>
        <v>188478.43313068783</v>
      </c>
      <c r="I237" s="4">
        <f t="shared" si="27"/>
        <v>272195.93841935246</v>
      </c>
    </row>
    <row r="238" spans="1:9" ht="12.75">
      <c r="A238">
        <v>19</v>
      </c>
      <c r="B238">
        <f t="shared" si="28"/>
        <v>228</v>
      </c>
      <c r="C238" s="3">
        <f t="shared" si="29"/>
        <v>116282.49471133536</v>
      </c>
      <c r="D238" s="3">
        <f t="shared" si="24"/>
        <v>1199.101050305518</v>
      </c>
      <c r="E238" s="3">
        <f t="shared" si="25"/>
        <v>617.6885767488411</v>
      </c>
      <c r="F238" s="4">
        <f t="shared" si="26"/>
        <v>581.4124735566768</v>
      </c>
      <c r="G238" s="3">
        <f t="shared" si="30"/>
        <v>84335.19386541346</v>
      </c>
      <c r="H238" s="4">
        <f t="shared" si="31"/>
        <v>189059.8456042445</v>
      </c>
      <c r="I238" s="4">
        <f t="shared" si="27"/>
        <v>273395.03946965793</v>
      </c>
    </row>
    <row r="239" spans="2:9" ht="12.75">
      <c r="B239">
        <f t="shared" si="28"/>
        <v>229</v>
      </c>
      <c r="C239" s="3">
        <f t="shared" si="29"/>
        <v>115664.80613458651</v>
      </c>
      <c r="D239" s="3">
        <f t="shared" si="24"/>
        <v>1199.101050305518</v>
      </c>
      <c r="E239" s="3">
        <f t="shared" si="25"/>
        <v>620.7770196325853</v>
      </c>
      <c r="F239" s="4">
        <f t="shared" si="26"/>
        <v>578.3240306729326</v>
      </c>
      <c r="G239" s="3">
        <f t="shared" si="30"/>
        <v>84955.97088504604</v>
      </c>
      <c r="H239" s="4">
        <f t="shared" si="31"/>
        <v>189638.16963491743</v>
      </c>
      <c r="I239" s="4">
        <f t="shared" si="27"/>
        <v>274594.14051996346</v>
      </c>
    </row>
    <row r="240" spans="2:9" ht="12.75">
      <c r="B240">
        <f t="shared" si="28"/>
        <v>230</v>
      </c>
      <c r="C240" s="3">
        <f t="shared" si="29"/>
        <v>115044.02911495393</v>
      </c>
      <c r="D240" s="3">
        <f t="shared" si="24"/>
        <v>1199.101050305518</v>
      </c>
      <c r="E240" s="3">
        <f t="shared" si="25"/>
        <v>623.8809047307483</v>
      </c>
      <c r="F240" s="4">
        <f t="shared" si="26"/>
        <v>575.2201455747696</v>
      </c>
      <c r="G240" s="3">
        <f t="shared" si="30"/>
        <v>85579.85178977679</v>
      </c>
      <c r="H240" s="4">
        <f t="shared" si="31"/>
        <v>190213.3897804922</v>
      </c>
      <c r="I240" s="4">
        <f t="shared" si="27"/>
        <v>275793.241570269</v>
      </c>
    </row>
    <row r="241" spans="2:9" ht="12.75">
      <c r="B241">
        <f t="shared" si="28"/>
        <v>231</v>
      </c>
      <c r="C241" s="3">
        <f t="shared" si="29"/>
        <v>114420.14821022318</v>
      </c>
      <c r="D241" s="3">
        <f t="shared" si="24"/>
        <v>1199.101050305518</v>
      </c>
      <c r="E241" s="3">
        <f t="shared" si="25"/>
        <v>627.0003092544019</v>
      </c>
      <c r="F241" s="4">
        <f t="shared" si="26"/>
        <v>572.100741051116</v>
      </c>
      <c r="G241" s="3">
        <f t="shared" si="30"/>
        <v>86206.8520990312</v>
      </c>
      <c r="H241" s="4">
        <f t="shared" si="31"/>
        <v>190785.4905215433</v>
      </c>
      <c r="I241" s="4">
        <f t="shared" si="27"/>
        <v>276992.3426205745</v>
      </c>
    </row>
    <row r="242" spans="2:9" ht="12.75">
      <c r="B242">
        <f t="shared" si="28"/>
        <v>232</v>
      </c>
      <c r="C242" s="3">
        <f t="shared" si="29"/>
        <v>113793.14790096878</v>
      </c>
      <c r="D242" s="3">
        <f t="shared" si="24"/>
        <v>1199.101050305518</v>
      </c>
      <c r="E242" s="3">
        <f t="shared" si="25"/>
        <v>630.135310800674</v>
      </c>
      <c r="F242" s="4">
        <f t="shared" si="26"/>
        <v>568.9657395048439</v>
      </c>
      <c r="G242" s="3">
        <f t="shared" si="30"/>
        <v>86836.98740983187</v>
      </c>
      <c r="H242" s="4">
        <f t="shared" si="31"/>
        <v>191354.45626104815</v>
      </c>
      <c r="I242" s="4">
        <f t="shared" si="27"/>
        <v>278191.44367088005</v>
      </c>
    </row>
    <row r="243" spans="2:9" ht="12.75">
      <c r="B243">
        <f t="shared" si="28"/>
        <v>233</v>
      </c>
      <c r="C243" s="3">
        <f t="shared" si="29"/>
        <v>113163.0125901681</v>
      </c>
      <c r="D243" s="3">
        <f t="shared" si="24"/>
        <v>1199.101050305518</v>
      </c>
      <c r="E243" s="3">
        <f t="shared" si="25"/>
        <v>633.2859873546773</v>
      </c>
      <c r="F243" s="4">
        <f t="shared" si="26"/>
        <v>565.8150629508406</v>
      </c>
      <c r="G243" s="3">
        <f t="shared" si="30"/>
        <v>87470.27339718655</v>
      </c>
      <c r="H243" s="4">
        <f t="shared" si="31"/>
        <v>191920.27132399898</v>
      </c>
      <c r="I243" s="4">
        <f t="shared" si="27"/>
        <v>279390.5447211855</v>
      </c>
    </row>
    <row r="244" spans="2:9" ht="12.75">
      <c r="B244">
        <f t="shared" si="28"/>
        <v>234</v>
      </c>
      <c r="C244" s="3">
        <f t="shared" si="29"/>
        <v>112529.72660281342</v>
      </c>
      <c r="D244" s="3">
        <f t="shared" si="24"/>
        <v>1199.101050305518</v>
      </c>
      <c r="E244" s="3">
        <f t="shared" si="25"/>
        <v>636.4524172914508</v>
      </c>
      <c r="F244" s="4">
        <f t="shared" si="26"/>
        <v>562.6486330140671</v>
      </c>
      <c r="G244" s="3">
        <f t="shared" si="30"/>
        <v>88106.725814478</v>
      </c>
      <c r="H244" s="4">
        <f t="shared" si="31"/>
        <v>192482.91995701304</v>
      </c>
      <c r="I244" s="4">
        <f t="shared" si="27"/>
        <v>280589.64577149105</v>
      </c>
    </row>
    <row r="245" spans="2:9" ht="12.75">
      <c r="B245">
        <f t="shared" si="28"/>
        <v>235</v>
      </c>
      <c r="C245" s="3">
        <f t="shared" si="29"/>
        <v>111893.27418552196</v>
      </c>
      <c r="D245" s="3">
        <f t="shared" si="24"/>
        <v>1199.101050305518</v>
      </c>
      <c r="E245" s="3">
        <f t="shared" si="25"/>
        <v>639.634679377908</v>
      </c>
      <c r="F245" s="4">
        <f t="shared" si="26"/>
        <v>559.4663709276099</v>
      </c>
      <c r="G245" s="3">
        <f t="shared" si="30"/>
        <v>88746.36049385591</v>
      </c>
      <c r="H245" s="4">
        <f t="shared" si="31"/>
        <v>193042.38632794065</v>
      </c>
      <c r="I245" s="4">
        <f t="shared" si="27"/>
        <v>281788.7468217966</v>
      </c>
    </row>
    <row r="246" spans="2:9" ht="12.75">
      <c r="B246">
        <f t="shared" si="28"/>
        <v>236</v>
      </c>
      <c r="C246" s="3">
        <f t="shared" si="29"/>
        <v>111253.63950614406</v>
      </c>
      <c r="D246" s="3">
        <f t="shared" si="24"/>
        <v>1199.101050305518</v>
      </c>
      <c r="E246" s="3">
        <f t="shared" si="25"/>
        <v>642.8328527747976</v>
      </c>
      <c r="F246" s="4">
        <f t="shared" si="26"/>
        <v>556.2681975307203</v>
      </c>
      <c r="G246" s="3">
        <f t="shared" si="30"/>
        <v>89389.19334663071</v>
      </c>
      <c r="H246" s="4">
        <f t="shared" si="31"/>
        <v>193598.65452547136</v>
      </c>
      <c r="I246" s="4">
        <f t="shared" si="27"/>
        <v>282987.84787210205</v>
      </c>
    </row>
    <row r="247" spans="2:9" ht="12.75">
      <c r="B247">
        <f t="shared" si="28"/>
        <v>237</v>
      </c>
      <c r="C247" s="3">
        <f t="shared" si="29"/>
        <v>110610.80665336926</v>
      </c>
      <c r="D247" s="3">
        <f t="shared" si="24"/>
        <v>1199.101050305518</v>
      </c>
      <c r="E247" s="3">
        <f t="shared" si="25"/>
        <v>646.0470170386716</v>
      </c>
      <c r="F247" s="4">
        <f t="shared" si="26"/>
        <v>553.0540332668463</v>
      </c>
      <c r="G247" s="3">
        <f t="shared" si="30"/>
        <v>90035.24036366938</v>
      </c>
      <c r="H247" s="4">
        <f t="shared" si="31"/>
        <v>194151.7085587382</v>
      </c>
      <c r="I247" s="4">
        <f t="shared" si="27"/>
        <v>284186.9489224076</v>
      </c>
    </row>
    <row r="248" spans="2:9" ht="12.75">
      <c r="B248">
        <f t="shared" si="28"/>
        <v>238</v>
      </c>
      <c r="C248" s="3">
        <f t="shared" si="29"/>
        <v>109964.7596363306</v>
      </c>
      <c r="D248" s="3">
        <f t="shared" si="24"/>
        <v>1199.101050305518</v>
      </c>
      <c r="E248" s="3">
        <f t="shared" si="25"/>
        <v>649.277252123865</v>
      </c>
      <c r="F248" s="4">
        <f t="shared" si="26"/>
        <v>549.8237981816529</v>
      </c>
      <c r="G248" s="3">
        <f t="shared" si="30"/>
        <v>90684.51761579324</v>
      </c>
      <c r="H248" s="4">
        <f t="shared" si="31"/>
        <v>194701.53235691987</v>
      </c>
      <c r="I248" s="4">
        <f t="shared" si="27"/>
        <v>285386.0499727131</v>
      </c>
    </row>
    <row r="249" spans="2:9" ht="12.75">
      <c r="B249">
        <f t="shared" si="28"/>
        <v>239</v>
      </c>
      <c r="C249" s="3">
        <f t="shared" si="29"/>
        <v>109315.48238420673</v>
      </c>
      <c r="D249" s="3">
        <f t="shared" si="24"/>
        <v>1199.101050305518</v>
      </c>
      <c r="E249" s="3">
        <f t="shared" si="25"/>
        <v>652.5236383844842</v>
      </c>
      <c r="F249" s="4">
        <f t="shared" si="26"/>
        <v>546.5774119210337</v>
      </c>
      <c r="G249" s="3">
        <f t="shared" si="30"/>
        <v>91337.04125417773</v>
      </c>
      <c r="H249" s="4">
        <f t="shared" si="31"/>
        <v>195248.1097688409</v>
      </c>
      <c r="I249" s="4">
        <f t="shared" si="27"/>
        <v>286585.15102301864</v>
      </c>
    </row>
    <row r="250" spans="1:9" ht="12.75">
      <c r="A250">
        <v>20</v>
      </c>
      <c r="B250">
        <f t="shared" si="28"/>
        <v>240</v>
      </c>
      <c r="C250" s="3">
        <f t="shared" si="29"/>
        <v>108662.95874582224</v>
      </c>
      <c r="D250" s="3">
        <f t="shared" si="24"/>
        <v>1199.101050305518</v>
      </c>
      <c r="E250" s="3">
        <f t="shared" si="25"/>
        <v>655.7862565764067</v>
      </c>
      <c r="F250" s="4">
        <f t="shared" si="26"/>
        <v>543.3147937291112</v>
      </c>
      <c r="G250" s="3">
        <f t="shared" si="30"/>
        <v>91992.82751075414</v>
      </c>
      <c r="H250" s="4">
        <f t="shared" si="31"/>
        <v>195791.42456257</v>
      </c>
      <c r="I250" s="4">
        <f t="shared" si="27"/>
        <v>287784.25207332417</v>
      </c>
    </row>
    <row r="251" spans="2:9" ht="12.75">
      <c r="B251">
        <f t="shared" si="28"/>
        <v>241</v>
      </c>
      <c r="C251" s="3">
        <f t="shared" si="29"/>
        <v>108007.17248924583</v>
      </c>
      <c r="D251" s="3">
        <f t="shared" si="24"/>
        <v>1199.101050305518</v>
      </c>
      <c r="E251" s="3">
        <f t="shared" si="25"/>
        <v>659.0651878592887</v>
      </c>
      <c r="F251" s="4">
        <f t="shared" si="26"/>
        <v>540.0358624462292</v>
      </c>
      <c r="G251" s="3">
        <f t="shared" si="30"/>
        <v>92651.89269861343</v>
      </c>
      <c r="H251" s="4">
        <f t="shared" si="31"/>
        <v>196331.46042501624</v>
      </c>
      <c r="I251" s="4">
        <f t="shared" si="27"/>
        <v>288983.3531236297</v>
      </c>
    </row>
    <row r="252" spans="2:9" ht="12.75">
      <c r="B252">
        <f t="shared" si="28"/>
        <v>242</v>
      </c>
      <c r="C252" s="3">
        <f t="shared" si="29"/>
        <v>107348.10730138654</v>
      </c>
      <c r="D252" s="3">
        <f t="shared" si="24"/>
        <v>1199.101050305518</v>
      </c>
      <c r="E252" s="3">
        <f t="shared" si="25"/>
        <v>662.3605137985852</v>
      </c>
      <c r="F252" s="4">
        <f t="shared" si="26"/>
        <v>536.7405365069327</v>
      </c>
      <c r="G252" s="3">
        <f t="shared" si="30"/>
        <v>93314.25321241202</v>
      </c>
      <c r="H252" s="4">
        <f t="shared" si="31"/>
        <v>196868.20096152317</v>
      </c>
      <c r="I252" s="4">
        <f t="shared" si="27"/>
        <v>290182.45417393517</v>
      </c>
    </row>
    <row r="253" spans="2:9" ht="12.75">
      <c r="B253">
        <f t="shared" si="28"/>
        <v>243</v>
      </c>
      <c r="C253" s="3">
        <f t="shared" si="29"/>
        <v>106685.74678758795</v>
      </c>
      <c r="D253" s="3">
        <f t="shared" si="24"/>
        <v>1199.101050305518</v>
      </c>
      <c r="E253" s="3">
        <f t="shared" si="25"/>
        <v>665.6723163675781</v>
      </c>
      <c r="F253" s="4">
        <f t="shared" si="26"/>
        <v>533.4287339379398</v>
      </c>
      <c r="G253" s="3">
        <f t="shared" si="30"/>
        <v>93979.9255287796</v>
      </c>
      <c r="H253" s="4">
        <f t="shared" si="31"/>
        <v>197401.6296954611</v>
      </c>
      <c r="I253" s="4">
        <f t="shared" si="27"/>
        <v>291381.5552242407</v>
      </c>
    </row>
    <row r="254" spans="2:9" ht="12.75">
      <c r="B254">
        <f t="shared" si="28"/>
        <v>244</v>
      </c>
      <c r="C254" s="3">
        <f t="shared" si="29"/>
        <v>106020.07447122037</v>
      </c>
      <c r="D254" s="3">
        <f t="shared" si="24"/>
        <v>1199.101050305518</v>
      </c>
      <c r="E254" s="3">
        <f t="shared" si="25"/>
        <v>669.0006779494161</v>
      </c>
      <c r="F254" s="4">
        <f t="shared" si="26"/>
        <v>530.1003723561018</v>
      </c>
      <c r="G254" s="3">
        <f t="shared" si="30"/>
        <v>94648.92620672901</v>
      </c>
      <c r="H254" s="4">
        <f t="shared" si="31"/>
        <v>197931.7300678172</v>
      </c>
      <c r="I254" s="4">
        <f t="shared" si="27"/>
        <v>292580.6562745462</v>
      </c>
    </row>
    <row r="255" spans="2:9" ht="12.75">
      <c r="B255">
        <f t="shared" si="28"/>
        <v>245</v>
      </c>
      <c r="C255" s="3">
        <f t="shared" si="29"/>
        <v>105351.07379327096</v>
      </c>
      <c r="D255" s="3">
        <f t="shared" si="24"/>
        <v>1199.101050305518</v>
      </c>
      <c r="E255" s="3">
        <f t="shared" si="25"/>
        <v>672.3456813391631</v>
      </c>
      <c r="F255" s="4">
        <f t="shared" si="26"/>
        <v>526.7553689663548</v>
      </c>
      <c r="G255" s="3">
        <f t="shared" si="30"/>
        <v>95321.27188806818</v>
      </c>
      <c r="H255" s="4">
        <f t="shared" si="31"/>
        <v>198458.48543678355</v>
      </c>
      <c r="I255" s="4">
        <f t="shared" si="27"/>
        <v>293779.7573248517</v>
      </c>
    </row>
    <row r="256" spans="2:9" ht="12.75">
      <c r="B256">
        <f t="shared" si="28"/>
        <v>246</v>
      </c>
      <c r="C256" s="3">
        <f t="shared" si="29"/>
        <v>104678.72811193179</v>
      </c>
      <c r="D256" s="3">
        <f t="shared" si="24"/>
        <v>1199.101050305518</v>
      </c>
      <c r="E256" s="3">
        <f t="shared" si="25"/>
        <v>675.707409745859</v>
      </c>
      <c r="F256" s="4">
        <f t="shared" si="26"/>
        <v>523.3936405596589</v>
      </c>
      <c r="G256" s="3">
        <f t="shared" si="30"/>
        <v>95996.97929781403</v>
      </c>
      <c r="H256" s="4">
        <f t="shared" si="31"/>
        <v>198981.8790773432</v>
      </c>
      <c r="I256" s="4">
        <f t="shared" si="27"/>
        <v>294978.85837515723</v>
      </c>
    </row>
    <row r="257" spans="2:9" ht="12.75">
      <c r="B257">
        <f t="shared" si="28"/>
        <v>247</v>
      </c>
      <c r="C257" s="3">
        <f t="shared" si="29"/>
        <v>104003.02070218594</v>
      </c>
      <c r="D257" s="3">
        <f t="shared" si="24"/>
        <v>1199.101050305518</v>
      </c>
      <c r="E257" s="3">
        <f t="shared" si="25"/>
        <v>679.0859467945882</v>
      </c>
      <c r="F257" s="4">
        <f t="shared" si="26"/>
        <v>520.0151035109297</v>
      </c>
      <c r="G257" s="3">
        <f t="shared" si="30"/>
        <v>96676.06524460862</v>
      </c>
      <c r="H257" s="4">
        <f t="shared" si="31"/>
        <v>199501.89418085414</v>
      </c>
      <c r="I257" s="4">
        <f t="shared" si="27"/>
        <v>296177.95942546276</v>
      </c>
    </row>
    <row r="258" spans="2:9" ht="12.75">
      <c r="B258">
        <f t="shared" si="28"/>
        <v>248</v>
      </c>
      <c r="C258" s="3">
        <f t="shared" si="29"/>
        <v>103323.93475539135</v>
      </c>
      <c r="D258" s="3">
        <f t="shared" si="24"/>
        <v>1199.101050305518</v>
      </c>
      <c r="E258" s="3">
        <f t="shared" si="25"/>
        <v>682.4813765285611</v>
      </c>
      <c r="F258" s="4">
        <f t="shared" si="26"/>
        <v>516.6196737769568</v>
      </c>
      <c r="G258" s="3">
        <f t="shared" si="30"/>
        <v>97358.54662113718</v>
      </c>
      <c r="H258" s="4">
        <f t="shared" si="31"/>
        <v>200018.5138546311</v>
      </c>
      <c r="I258" s="4">
        <f t="shared" si="27"/>
        <v>297377.0604757683</v>
      </c>
    </row>
    <row r="259" spans="2:9" ht="12.75">
      <c r="B259">
        <f t="shared" si="28"/>
        <v>249</v>
      </c>
      <c r="C259" s="3">
        <f t="shared" si="29"/>
        <v>102641.45337886279</v>
      </c>
      <c r="D259" s="3">
        <f t="shared" si="24"/>
        <v>1199.101050305518</v>
      </c>
      <c r="E259" s="3">
        <f t="shared" si="25"/>
        <v>685.8937834112039</v>
      </c>
      <c r="F259" s="4">
        <f t="shared" si="26"/>
        <v>513.207266894314</v>
      </c>
      <c r="G259" s="3">
        <f t="shared" si="30"/>
        <v>98044.44040454838</v>
      </c>
      <c r="H259" s="4">
        <f t="shared" si="31"/>
        <v>200531.72112152542</v>
      </c>
      <c r="I259" s="4">
        <f t="shared" si="27"/>
        <v>298576.1615260738</v>
      </c>
    </row>
    <row r="260" spans="2:9" ht="12.75">
      <c r="B260">
        <f t="shared" si="28"/>
        <v>250</v>
      </c>
      <c r="C260" s="3">
        <f t="shared" si="29"/>
        <v>101955.55959545159</v>
      </c>
      <c r="D260" s="3">
        <f t="shared" si="24"/>
        <v>1199.101050305518</v>
      </c>
      <c r="E260" s="3">
        <f t="shared" si="25"/>
        <v>689.32325232826</v>
      </c>
      <c r="F260" s="4">
        <f t="shared" si="26"/>
        <v>509.77779797725793</v>
      </c>
      <c r="G260" s="3">
        <f t="shared" si="30"/>
        <v>98733.76365687665</v>
      </c>
      <c r="H260" s="4">
        <f t="shared" si="31"/>
        <v>201041.4989195027</v>
      </c>
      <c r="I260" s="4">
        <f t="shared" si="27"/>
        <v>299775.26257637935</v>
      </c>
    </row>
    <row r="261" spans="2:9" ht="12.75">
      <c r="B261">
        <f t="shared" si="28"/>
        <v>251</v>
      </c>
      <c r="C261" s="3">
        <f t="shared" si="29"/>
        <v>101266.23634312332</v>
      </c>
      <c r="D261" s="3">
        <f t="shared" si="24"/>
        <v>1199.101050305518</v>
      </c>
      <c r="E261" s="3">
        <f t="shared" si="25"/>
        <v>692.7698685899013</v>
      </c>
      <c r="F261" s="4">
        <f t="shared" si="26"/>
        <v>506.33118171561665</v>
      </c>
      <c r="G261" s="3">
        <f t="shared" si="30"/>
        <v>99426.53352546654</v>
      </c>
      <c r="H261" s="4">
        <f t="shared" si="31"/>
        <v>201547.8301012183</v>
      </c>
      <c r="I261" s="4">
        <f t="shared" si="27"/>
        <v>300974.3636266849</v>
      </c>
    </row>
    <row r="262" spans="1:9" ht="12.75">
      <c r="A262">
        <v>21</v>
      </c>
      <c r="B262">
        <f t="shared" si="28"/>
        <v>252</v>
      </c>
      <c r="C262" s="3">
        <f t="shared" si="29"/>
        <v>100573.46647453343</v>
      </c>
      <c r="D262" s="3">
        <f t="shared" si="24"/>
        <v>1199.101050305518</v>
      </c>
      <c r="E262" s="3">
        <f t="shared" si="25"/>
        <v>696.2337179328508</v>
      </c>
      <c r="F262" s="4">
        <f t="shared" si="26"/>
        <v>502.86733237266714</v>
      </c>
      <c r="G262" s="3">
        <f t="shared" si="30"/>
        <v>100122.76724339939</v>
      </c>
      <c r="H262" s="4">
        <f t="shared" si="31"/>
        <v>202050.69743359098</v>
      </c>
      <c r="I262" s="4">
        <f t="shared" si="27"/>
        <v>302173.46467699035</v>
      </c>
    </row>
    <row r="263" spans="2:9" ht="12.75">
      <c r="B263">
        <f t="shared" si="28"/>
        <v>253</v>
      </c>
      <c r="C263" s="3">
        <f t="shared" si="29"/>
        <v>99877.23275660058</v>
      </c>
      <c r="D263" s="3">
        <f t="shared" si="24"/>
        <v>1199.101050305518</v>
      </c>
      <c r="E263" s="3">
        <f t="shared" si="25"/>
        <v>699.7148865225149</v>
      </c>
      <c r="F263" s="4">
        <f t="shared" si="26"/>
        <v>499.3861637830029</v>
      </c>
      <c r="G263" s="3">
        <f t="shared" si="30"/>
        <v>100822.4821299219</v>
      </c>
      <c r="H263" s="4">
        <f t="shared" si="31"/>
        <v>202550.08359737397</v>
      </c>
      <c r="I263" s="4">
        <f t="shared" si="27"/>
        <v>303372.5657272959</v>
      </c>
    </row>
    <row r="264" spans="2:9" ht="12.75">
      <c r="B264">
        <f t="shared" si="28"/>
        <v>254</v>
      </c>
      <c r="C264" s="3">
        <f t="shared" si="29"/>
        <v>99177.51787007807</v>
      </c>
      <c r="D264" s="3">
        <f t="shared" si="24"/>
        <v>1199.101050305518</v>
      </c>
      <c r="E264" s="3">
        <f t="shared" si="25"/>
        <v>703.2134609551276</v>
      </c>
      <c r="F264" s="4">
        <f t="shared" si="26"/>
        <v>495.88758935039033</v>
      </c>
      <c r="G264" s="3">
        <f t="shared" si="30"/>
        <v>101525.69559087703</v>
      </c>
      <c r="H264" s="4">
        <f t="shared" si="31"/>
        <v>203045.97118672438</v>
      </c>
      <c r="I264" s="4">
        <f t="shared" si="27"/>
        <v>304571.6667776014</v>
      </c>
    </row>
    <row r="265" spans="2:9" ht="12.75">
      <c r="B265">
        <f t="shared" si="28"/>
        <v>255</v>
      </c>
      <c r="C265" s="3">
        <f t="shared" si="29"/>
        <v>98474.30440912294</v>
      </c>
      <c r="D265" s="3">
        <f t="shared" si="24"/>
        <v>1199.101050305518</v>
      </c>
      <c r="E265" s="3">
        <f t="shared" si="25"/>
        <v>706.7295282599032</v>
      </c>
      <c r="F265" s="4">
        <f t="shared" si="26"/>
        <v>492.3715220456147</v>
      </c>
      <c r="G265" s="3">
        <f t="shared" si="30"/>
        <v>102232.42511913694</v>
      </c>
      <c r="H265" s="4">
        <f t="shared" si="31"/>
        <v>203538.34270876998</v>
      </c>
      <c r="I265" s="4">
        <f t="shared" si="27"/>
        <v>305770.76782790694</v>
      </c>
    </row>
    <row r="266" spans="2:9" ht="12.75">
      <c r="B266">
        <f t="shared" si="28"/>
        <v>256</v>
      </c>
      <c r="C266" s="3">
        <f t="shared" si="29"/>
        <v>97767.57488086303</v>
      </c>
      <c r="D266" s="3">
        <f t="shared" si="24"/>
        <v>1199.101050305518</v>
      </c>
      <c r="E266" s="3">
        <f t="shared" si="25"/>
        <v>710.2631759012027</v>
      </c>
      <c r="F266" s="4">
        <f t="shared" si="26"/>
        <v>488.8378744043152</v>
      </c>
      <c r="G266" s="3">
        <f t="shared" si="30"/>
        <v>102942.68829503814</v>
      </c>
      <c r="H266" s="4">
        <f t="shared" si="31"/>
        <v>204027.1805831743</v>
      </c>
      <c r="I266" s="4">
        <f t="shared" si="27"/>
        <v>306969.86887821247</v>
      </c>
    </row>
    <row r="267" spans="2:9" ht="12.75">
      <c r="B267">
        <f t="shared" si="28"/>
        <v>257</v>
      </c>
      <c r="C267" s="3">
        <f t="shared" si="29"/>
        <v>97057.31170496183</v>
      </c>
      <c r="D267" s="3">
        <f t="shared" si="24"/>
        <v>1199.101050305518</v>
      </c>
      <c r="E267" s="3">
        <f t="shared" si="25"/>
        <v>713.8144917807087</v>
      </c>
      <c r="F267" s="4">
        <f t="shared" si="26"/>
        <v>485.28655852480915</v>
      </c>
      <c r="G267" s="3">
        <f t="shared" si="30"/>
        <v>103656.50278681885</v>
      </c>
      <c r="H267" s="4">
        <f t="shared" si="31"/>
        <v>204512.46714169913</v>
      </c>
      <c r="I267" s="4">
        <f t="shared" si="27"/>
        <v>308168.969928518</v>
      </c>
    </row>
    <row r="268" spans="2:9" ht="12.75">
      <c r="B268">
        <f t="shared" si="28"/>
        <v>258</v>
      </c>
      <c r="C268" s="3">
        <f t="shared" si="29"/>
        <v>96343.49721318112</v>
      </c>
      <c r="D268" s="3">
        <f aca="true" t="shared" si="32" ref="D268:D331">+$C$7</f>
        <v>1199.101050305518</v>
      </c>
      <c r="E268" s="3">
        <f aca="true" t="shared" si="33" ref="E268:E331">+D268-F268</f>
        <v>717.3835642396123</v>
      </c>
      <c r="F268" s="4">
        <f aca="true" t="shared" si="34" ref="F268:F331">+C268*($C$6/12)</f>
        <v>481.71748606590563</v>
      </c>
      <c r="G268" s="3">
        <f t="shared" si="30"/>
        <v>104373.88635105846</v>
      </c>
      <c r="H268" s="4">
        <f t="shared" si="31"/>
        <v>204994.18462776503</v>
      </c>
      <c r="I268" s="4">
        <f aca="true" t="shared" si="35" ref="I268:I331">+G268+H268</f>
        <v>309368.07097882347</v>
      </c>
    </row>
    <row r="269" spans="2:9" ht="12.75">
      <c r="B269">
        <f aca="true" t="shared" si="36" ref="B269:B332">+B268+1</f>
        <v>259</v>
      </c>
      <c r="C269" s="3">
        <f aca="true" t="shared" si="37" ref="C269:C332">+C268-E268</f>
        <v>95626.11364894151</v>
      </c>
      <c r="D269" s="3">
        <f t="shared" si="32"/>
        <v>1199.101050305518</v>
      </c>
      <c r="E269" s="3">
        <f t="shared" si="33"/>
        <v>720.9704820608104</v>
      </c>
      <c r="F269" s="4">
        <f t="shared" si="34"/>
        <v>478.13056824470755</v>
      </c>
      <c r="G269" s="3">
        <f aca="true" t="shared" si="38" ref="G269:G332">+G268+E269</f>
        <v>105094.85683311928</v>
      </c>
      <c r="H269" s="4">
        <f aca="true" t="shared" si="39" ref="H269:H332">+H268+F269</f>
        <v>205472.31519600973</v>
      </c>
      <c r="I269" s="4">
        <f t="shared" si="35"/>
        <v>310567.172029129</v>
      </c>
    </row>
    <row r="270" spans="2:9" ht="12.75">
      <c r="B270">
        <f t="shared" si="36"/>
        <v>260</v>
      </c>
      <c r="C270" s="3">
        <f t="shared" si="37"/>
        <v>94905.14316688069</v>
      </c>
      <c r="D270" s="3">
        <f t="shared" si="32"/>
        <v>1199.101050305518</v>
      </c>
      <c r="E270" s="3">
        <f t="shared" si="33"/>
        <v>724.5753344711145</v>
      </c>
      <c r="F270" s="4">
        <f t="shared" si="34"/>
        <v>474.52571583440346</v>
      </c>
      <c r="G270" s="3">
        <f t="shared" si="38"/>
        <v>105819.43216759039</v>
      </c>
      <c r="H270" s="4">
        <f t="shared" si="39"/>
        <v>205946.84091184413</v>
      </c>
      <c r="I270" s="4">
        <f t="shared" si="35"/>
        <v>311766.2730794345</v>
      </c>
    </row>
    <row r="271" spans="2:9" ht="12.75">
      <c r="B271">
        <f t="shared" si="36"/>
        <v>261</v>
      </c>
      <c r="C271" s="3">
        <f t="shared" si="37"/>
        <v>94180.56783240958</v>
      </c>
      <c r="D271" s="3">
        <f t="shared" si="32"/>
        <v>1199.101050305518</v>
      </c>
      <c r="E271" s="3">
        <f t="shared" si="33"/>
        <v>728.19821114347</v>
      </c>
      <c r="F271" s="4">
        <f t="shared" si="34"/>
        <v>470.9028391620479</v>
      </c>
      <c r="G271" s="3">
        <f t="shared" si="38"/>
        <v>106547.63037873385</v>
      </c>
      <c r="H271" s="4">
        <f t="shared" si="39"/>
        <v>206417.74375100617</v>
      </c>
      <c r="I271" s="4">
        <f t="shared" si="35"/>
        <v>312965.37412974006</v>
      </c>
    </row>
    <row r="272" spans="2:9" ht="12.75">
      <c r="B272">
        <f t="shared" si="36"/>
        <v>262</v>
      </c>
      <c r="C272" s="3">
        <f t="shared" si="37"/>
        <v>93452.36962126612</v>
      </c>
      <c r="D272" s="3">
        <f t="shared" si="32"/>
        <v>1199.101050305518</v>
      </c>
      <c r="E272" s="3">
        <f t="shared" si="33"/>
        <v>731.8392021991873</v>
      </c>
      <c r="F272" s="4">
        <f t="shared" si="34"/>
        <v>467.2618481063306</v>
      </c>
      <c r="G272" s="3">
        <f t="shared" si="38"/>
        <v>107279.46958093304</v>
      </c>
      <c r="H272" s="4">
        <f t="shared" si="39"/>
        <v>206885.0055991125</v>
      </c>
      <c r="I272" s="4">
        <f t="shared" si="35"/>
        <v>314164.4751800456</v>
      </c>
    </row>
    <row r="273" spans="2:9" ht="12.75">
      <c r="B273">
        <f t="shared" si="36"/>
        <v>263</v>
      </c>
      <c r="C273" s="3">
        <f t="shared" si="37"/>
        <v>92720.53041906693</v>
      </c>
      <c r="D273" s="3">
        <f t="shared" si="32"/>
        <v>1199.101050305518</v>
      </c>
      <c r="E273" s="3">
        <f t="shared" si="33"/>
        <v>735.4983982101833</v>
      </c>
      <c r="F273" s="4">
        <f t="shared" si="34"/>
        <v>463.60265209533463</v>
      </c>
      <c r="G273" s="3">
        <f t="shared" si="38"/>
        <v>108014.96797914323</v>
      </c>
      <c r="H273" s="4">
        <f t="shared" si="39"/>
        <v>207348.60825120786</v>
      </c>
      <c r="I273" s="4">
        <f t="shared" si="35"/>
        <v>315363.5762303511</v>
      </c>
    </row>
    <row r="274" spans="1:9" ht="12.75">
      <c r="A274">
        <v>22</v>
      </c>
      <c r="B274">
        <f t="shared" si="36"/>
        <v>264</v>
      </c>
      <c r="C274" s="3">
        <f t="shared" si="37"/>
        <v>91985.03202085674</v>
      </c>
      <c r="D274" s="3">
        <f t="shared" si="32"/>
        <v>1199.101050305518</v>
      </c>
      <c r="E274" s="3">
        <f t="shared" si="33"/>
        <v>739.1758902012341</v>
      </c>
      <c r="F274" s="4">
        <f t="shared" si="34"/>
        <v>459.92516010428375</v>
      </c>
      <c r="G274" s="3">
        <f t="shared" si="38"/>
        <v>108754.14386934447</v>
      </c>
      <c r="H274" s="4">
        <f t="shared" si="39"/>
        <v>207808.53341131215</v>
      </c>
      <c r="I274" s="4">
        <f t="shared" si="35"/>
        <v>316562.67728065664</v>
      </c>
    </row>
    <row r="275" spans="2:9" ht="12.75">
      <c r="B275">
        <f t="shared" si="36"/>
        <v>265</v>
      </c>
      <c r="C275" s="3">
        <f t="shared" si="37"/>
        <v>91245.8561306555</v>
      </c>
      <c r="D275" s="3">
        <f t="shared" si="32"/>
        <v>1199.101050305518</v>
      </c>
      <c r="E275" s="3">
        <f t="shared" si="33"/>
        <v>742.8717696522403</v>
      </c>
      <c r="F275" s="4">
        <f t="shared" si="34"/>
        <v>456.22928065327756</v>
      </c>
      <c r="G275" s="3">
        <f t="shared" si="38"/>
        <v>109497.0156389967</v>
      </c>
      <c r="H275" s="4">
        <f t="shared" si="39"/>
        <v>208264.7626919654</v>
      </c>
      <c r="I275" s="4">
        <f t="shared" si="35"/>
        <v>317761.7783309621</v>
      </c>
    </row>
    <row r="276" spans="2:9" ht="12.75">
      <c r="B276">
        <f t="shared" si="36"/>
        <v>266</v>
      </c>
      <c r="C276" s="3">
        <f t="shared" si="37"/>
        <v>90502.98436100327</v>
      </c>
      <c r="D276" s="3">
        <f t="shared" si="32"/>
        <v>1199.101050305518</v>
      </c>
      <c r="E276" s="3">
        <f t="shared" si="33"/>
        <v>746.5861285005016</v>
      </c>
      <c r="F276" s="4">
        <f t="shared" si="34"/>
        <v>452.51492180501634</v>
      </c>
      <c r="G276" s="3">
        <f t="shared" si="38"/>
        <v>110243.60176749721</v>
      </c>
      <c r="H276" s="4">
        <f t="shared" si="39"/>
        <v>208717.27761377042</v>
      </c>
      <c r="I276" s="4">
        <f t="shared" si="35"/>
        <v>318960.87938126764</v>
      </c>
    </row>
    <row r="277" spans="2:9" ht="12.75">
      <c r="B277">
        <f t="shared" si="36"/>
        <v>267</v>
      </c>
      <c r="C277" s="3">
        <f t="shared" si="37"/>
        <v>89756.39823250276</v>
      </c>
      <c r="D277" s="3">
        <f t="shared" si="32"/>
        <v>1199.101050305518</v>
      </c>
      <c r="E277" s="3">
        <f t="shared" si="33"/>
        <v>750.3190591430041</v>
      </c>
      <c r="F277" s="4">
        <f t="shared" si="34"/>
        <v>448.7819911625138</v>
      </c>
      <c r="G277" s="3">
        <f t="shared" si="38"/>
        <v>110993.92082664021</v>
      </c>
      <c r="H277" s="4">
        <f t="shared" si="39"/>
        <v>209166.05960493293</v>
      </c>
      <c r="I277" s="4">
        <f t="shared" si="35"/>
        <v>320159.9804315731</v>
      </c>
    </row>
    <row r="278" spans="2:9" ht="12.75">
      <c r="B278">
        <f t="shared" si="36"/>
        <v>268</v>
      </c>
      <c r="C278" s="3">
        <f t="shared" si="37"/>
        <v>89006.07917335976</v>
      </c>
      <c r="D278" s="3">
        <f t="shared" si="32"/>
        <v>1199.101050305518</v>
      </c>
      <c r="E278" s="3">
        <f t="shared" si="33"/>
        <v>754.0706544387191</v>
      </c>
      <c r="F278" s="4">
        <f t="shared" si="34"/>
        <v>445.0303958667988</v>
      </c>
      <c r="G278" s="3">
        <f t="shared" si="38"/>
        <v>111747.99148107893</v>
      </c>
      <c r="H278" s="4">
        <f t="shared" si="39"/>
        <v>209611.09000079974</v>
      </c>
      <c r="I278" s="4">
        <f t="shared" si="35"/>
        <v>321359.08148187865</v>
      </c>
    </row>
    <row r="279" spans="2:9" ht="12.75">
      <c r="B279">
        <f t="shared" si="36"/>
        <v>269</v>
      </c>
      <c r="C279" s="3">
        <f t="shared" si="37"/>
        <v>88252.00851892104</v>
      </c>
      <c r="D279" s="3">
        <f t="shared" si="32"/>
        <v>1199.101050305518</v>
      </c>
      <c r="E279" s="3">
        <f t="shared" si="33"/>
        <v>757.8410077109127</v>
      </c>
      <c r="F279" s="4">
        <f t="shared" si="34"/>
        <v>441.2600425946052</v>
      </c>
      <c r="G279" s="3">
        <f t="shared" si="38"/>
        <v>112505.83248878985</v>
      </c>
      <c r="H279" s="4">
        <f t="shared" si="39"/>
        <v>210052.35004339434</v>
      </c>
      <c r="I279" s="4">
        <f t="shared" si="35"/>
        <v>322558.1825321842</v>
      </c>
    </row>
    <row r="280" spans="2:9" ht="12.75">
      <c r="B280">
        <f t="shared" si="36"/>
        <v>270</v>
      </c>
      <c r="C280" s="3">
        <f t="shared" si="37"/>
        <v>87494.16751121012</v>
      </c>
      <c r="D280" s="3">
        <f t="shared" si="32"/>
        <v>1199.101050305518</v>
      </c>
      <c r="E280" s="3">
        <f t="shared" si="33"/>
        <v>761.6302127494673</v>
      </c>
      <c r="F280" s="4">
        <f t="shared" si="34"/>
        <v>437.47083755605064</v>
      </c>
      <c r="G280" s="3">
        <f t="shared" si="38"/>
        <v>113267.46270153932</v>
      </c>
      <c r="H280" s="4">
        <f t="shared" si="39"/>
        <v>210489.8208809504</v>
      </c>
      <c r="I280" s="4">
        <f t="shared" si="35"/>
        <v>323757.2835824897</v>
      </c>
    </row>
    <row r="281" spans="2:9" ht="12.75">
      <c r="B281">
        <f t="shared" si="36"/>
        <v>271</v>
      </c>
      <c r="C281" s="3">
        <f t="shared" si="37"/>
        <v>86732.53729846065</v>
      </c>
      <c r="D281" s="3">
        <f t="shared" si="32"/>
        <v>1199.101050305518</v>
      </c>
      <c r="E281" s="3">
        <f t="shared" si="33"/>
        <v>765.4383638132147</v>
      </c>
      <c r="F281" s="4">
        <f t="shared" si="34"/>
        <v>433.66268649230324</v>
      </c>
      <c r="G281" s="3">
        <f t="shared" si="38"/>
        <v>114032.90106535253</v>
      </c>
      <c r="H281" s="4">
        <f t="shared" si="39"/>
        <v>210923.48356744272</v>
      </c>
      <c r="I281" s="4">
        <f t="shared" si="35"/>
        <v>324956.38463279523</v>
      </c>
    </row>
    <row r="282" spans="2:9" ht="12.75">
      <c r="B282">
        <f t="shared" si="36"/>
        <v>272</v>
      </c>
      <c r="C282" s="3">
        <f t="shared" si="37"/>
        <v>85967.09893464744</v>
      </c>
      <c r="D282" s="3">
        <f t="shared" si="32"/>
        <v>1199.101050305518</v>
      </c>
      <c r="E282" s="3">
        <f t="shared" si="33"/>
        <v>769.2655556322807</v>
      </c>
      <c r="F282" s="4">
        <f t="shared" si="34"/>
        <v>429.8354946732372</v>
      </c>
      <c r="G282" s="3">
        <f t="shared" si="38"/>
        <v>114802.16662098482</v>
      </c>
      <c r="H282" s="4">
        <f t="shared" si="39"/>
        <v>211353.31906211594</v>
      </c>
      <c r="I282" s="4">
        <f t="shared" si="35"/>
        <v>326155.48568310076</v>
      </c>
    </row>
    <row r="283" spans="2:9" ht="12.75">
      <c r="B283">
        <f t="shared" si="36"/>
        <v>273</v>
      </c>
      <c r="C283" s="3">
        <f t="shared" si="37"/>
        <v>85197.83337901515</v>
      </c>
      <c r="D283" s="3">
        <f t="shared" si="32"/>
        <v>1199.101050305518</v>
      </c>
      <c r="E283" s="3">
        <f t="shared" si="33"/>
        <v>773.1118834104421</v>
      </c>
      <c r="F283" s="4">
        <f t="shared" si="34"/>
        <v>425.98916689507575</v>
      </c>
      <c r="G283" s="3">
        <f t="shared" si="38"/>
        <v>115575.27850439526</v>
      </c>
      <c r="H283" s="4">
        <f t="shared" si="39"/>
        <v>211779.30822901102</v>
      </c>
      <c r="I283" s="4">
        <f t="shared" si="35"/>
        <v>327354.5867334063</v>
      </c>
    </row>
    <row r="284" spans="2:9" ht="12.75">
      <c r="B284">
        <f t="shared" si="36"/>
        <v>274</v>
      </c>
      <c r="C284" s="3">
        <f t="shared" si="37"/>
        <v>84424.72149560471</v>
      </c>
      <c r="D284" s="3">
        <f t="shared" si="32"/>
        <v>1199.101050305518</v>
      </c>
      <c r="E284" s="3">
        <f t="shared" si="33"/>
        <v>776.9774428274943</v>
      </c>
      <c r="F284" s="4">
        <f t="shared" si="34"/>
        <v>422.1236074780236</v>
      </c>
      <c r="G284" s="3">
        <f t="shared" si="38"/>
        <v>116352.25594722276</v>
      </c>
      <c r="H284" s="4">
        <f t="shared" si="39"/>
        <v>212201.43183648904</v>
      </c>
      <c r="I284" s="4">
        <f t="shared" si="35"/>
        <v>328553.6877837118</v>
      </c>
    </row>
    <row r="285" spans="2:9" ht="12.75">
      <c r="B285">
        <f t="shared" si="36"/>
        <v>275</v>
      </c>
      <c r="C285" s="3">
        <f t="shared" si="37"/>
        <v>83647.74405277721</v>
      </c>
      <c r="D285" s="3">
        <f t="shared" si="32"/>
        <v>1199.101050305518</v>
      </c>
      <c r="E285" s="3">
        <f t="shared" si="33"/>
        <v>780.8623300416318</v>
      </c>
      <c r="F285" s="4">
        <f t="shared" si="34"/>
        <v>418.2387202638861</v>
      </c>
      <c r="G285" s="3">
        <f t="shared" si="38"/>
        <v>117133.1182772644</v>
      </c>
      <c r="H285" s="4">
        <f t="shared" si="39"/>
        <v>212619.6705567529</v>
      </c>
      <c r="I285" s="4">
        <f t="shared" si="35"/>
        <v>329752.7888340173</v>
      </c>
    </row>
    <row r="286" spans="1:9" ht="12.75">
      <c r="A286">
        <v>23</v>
      </c>
      <c r="B286">
        <f t="shared" si="36"/>
        <v>276</v>
      </c>
      <c r="C286" s="3">
        <f t="shared" si="37"/>
        <v>82866.88172273558</v>
      </c>
      <c r="D286" s="3">
        <f t="shared" si="32"/>
        <v>1199.101050305518</v>
      </c>
      <c r="E286" s="3">
        <f t="shared" si="33"/>
        <v>784.76664169184</v>
      </c>
      <c r="F286" s="4">
        <f t="shared" si="34"/>
        <v>414.3344086136779</v>
      </c>
      <c r="G286" s="3">
        <f t="shared" si="38"/>
        <v>117917.88491895623</v>
      </c>
      <c r="H286" s="4">
        <f t="shared" si="39"/>
        <v>213034.0049653666</v>
      </c>
      <c r="I286" s="4">
        <f t="shared" si="35"/>
        <v>330951.8898843228</v>
      </c>
    </row>
    <row r="287" spans="2:9" ht="12.75">
      <c r="B287">
        <f t="shared" si="36"/>
        <v>277</v>
      </c>
      <c r="C287" s="3">
        <f t="shared" si="37"/>
        <v>82082.11508104374</v>
      </c>
      <c r="D287" s="3">
        <f t="shared" si="32"/>
        <v>1199.101050305518</v>
      </c>
      <c r="E287" s="3">
        <f t="shared" si="33"/>
        <v>788.6904749002993</v>
      </c>
      <c r="F287" s="4">
        <f t="shared" si="34"/>
        <v>410.4105754052187</v>
      </c>
      <c r="G287" s="3">
        <f t="shared" si="38"/>
        <v>118706.57539385653</v>
      </c>
      <c r="H287" s="4">
        <f t="shared" si="39"/>
        <v>213444.41554077182</v>
      </c>
      <c r="I287" s="4">
        <f t="shared" si="35"/>
        <v>332150.99093462835</v>
      </c>
    </row>
    <row r="288" spans="2:9" ht="12.75">
      <c r="B288">
        <f t="shared" si="36"/>
        <v>278</v>
      </c>
      <c r="C288" s="3">
        <f t="shared" si="37"/>
        <v>81293.42460614344</v>
      </c>
      <c r="D288" s="3">
        <f t="shared" si="32"/>
        <v>1199.101050305518</v>
      </c>
      <c r="E288" s="3">
        <f t="shared" si="33"/>
        <v>792.6339272748007</v>
      </c>
      <c r="F288" s="4">
        <f t="shared" si="34"/>
        <v>406.4671230307172</v>
      </c>
      <c r="G288" s="3">
        <f t="shared" si="38"/>
        <v>119499.20932113133</v>
      </c>
      <c r="H288" s="4">
        <f t="shared" si="39"/>
        <v>213850.88266380253</v>
      </c>
      <c r="I288" s="4">
        <f t="shared" si="35"/>
        <v>333350.0919849339</v>
      </c>
    </row>
    <row r="289" spans="2:9" ht="12.75">
      <c r="B289">
        <f t="shared" si="36"/>
        <v>279</v>
      </c>
      <c r="C289" s="3">
        <f t="shared" si="37"/>
        <v>80500.79067886864</v>
      </c>
      <c r="D289" s="3">
        <f t="shared" si="32"/>
        <v>1199.101050305518</v>
      </c>
      <c r="E289" s="3">
        <f t="shared" si="33"/>
        <v>796.5970969111747</v>
      </c>
      <c r="F289" s="4">
        <f t="shared" si="34"/>
        <v>402.50395339434317</v>
      </c>
      <c r="G289" s="3">
        <f t="shared" si="38"/>
        <v>120295.80641804251</v>
      </c>
      <c r="H289" s="4">
        <f t="shared" si="39"/>
        <v>214253.38661719687</v>
      </c>
      <c r="I289" s="4">
        <f t="shared" si="35"/>
        <v>334549.19303523935</v>
      </c>
    </row>
    <row r="290" spans="2:9" ht="12.75">
      <c r="B290">
        <f t="shared" si="36"/>
        <v>280</v>
      </c>
      <c r="C290" s="3">
        <f t="shared" si="37"/>
        <v>79704.19358195746</v>
      </c>
      <c r="D290" s="3">
        <f t="shared" si="32"/>
        <v>1199.101050305518</v>
      </c>
      <c r="E290" s="3">
        <f t="shared" si="33"/>
        <v>800.5800823957306</v>
      </c>
      <c r="F290" s="4">
        <f t="shared" si="34"/>
        <v>398.5209679097873</v>
      </c>
      <c r="G290" s="3">
        <f t="shared" si="38"/>
        <v>121096.38650043824</v>
      </c>
      <c r="H290" s="4">
        <f t="shared" si="39"/>
        <v>214651.90758510664</v>
      </c>
      <c r="I290" s="4">
        <f t="shared" si="35"/>
        <v>335748.2940855449</v>
      </c>
    </row>
    <row r="291" spans="2:9" ht="12.75">
      <c r="B291">
        <f t="shared" si="36"/>
        <v>281</v>
      </c>
      <c r="C291" s="3">
        <f t="shared" si="37"/>
        <v>78903.61349956173</v>
      </c>
      <c r="D291" s="3">
        <f t="shared" si="32"/>
        <v>1199.101050305518</v>
      </c>
      <c r="E291" s="3">
        <f t="shared" si="33"/>
        <v>804.5829828077092</v>
      </c>
      <c r="F291" s="4">
        <f t="shared" si="34"/>
        <v>394.51806749780866</v>
      </c>
      <c r="G291" s="3">
        <f t="shared" si="38"/>
        <v>121900.96948324595</v>
      </c>
      <c r="H291" s="4">
        <f t="shared" si="39"/>
        <v>215046.42565260446</v>
      </c>
      <c r="I291" s="4">
        <f t="shared" si="35"/>
        <v>336947.3951358504</v>
      </c>
    </row>
    <row r="292" spans="2:9" ht="12.75">
      <c r="B292">
        <f t="shared" si="36"/>
        <v>282</v>
      </c>
      <c r="C292" s="3">
        <f t="shared" si="37"/>
        <v>78099.03051675402</v>
      </c>
      <c r="D292" s="3">
        <f t="shared" si="32"/>
        <v>1199.101050305518</v>
      </c>
      <c r="E292" s="3">
        <f t="shared" si="33"/>
        <v>808.6058977217479</v>
      </c>
      <c r="F292" s="4">
        <f t="shared" si="34"/>
        <v>390.4951525837701</v>
      </c>
      <c r="G292" s="3">
        <f t="shared" si="38"/>
        <v>122709.5753809677</v>
      </c>
      <c r="H292" s="4">
        <f t="shared" si="39"/>
        <v>215436.92080518825</v>
      </c>
      <c r="I292" s="4">
        <f t="shared" si="35"/>
        <v>338146.49618615594</v>
      </c>
    </row>
    <row r="293" spans="2:9" ht="12.75">
      <c r="B293">
        <f t="shared" si="36"/>
        <v>283</v>
      </c>
      <c r="C293" s="3">
        <f t="shared" si="37"/>
        <v>77290.42461903227</v>
      </c>
      <c r="D293" s="3">
        <f t="shared" si="32"/>
        <v>1199.101050305518</v>
      </c>
      <c r="E293" s="3">
        <f t="shared" si="33"/>
        <v>812.6489272103565</v>
      </c>
      <c r="F293" s="4">
        <f t="shared" si="34"/>
        <v>386.45212309516137</v>
      </c>
      <c r="G293" s="3">
        <f t="shared" si="38"/>
        <v>123522.22430817805</v>
      </c>
      <c r="H293" s="4">
        <f t="shared" si="39"/>
        <v>215823.3729282834</v>
      </c>
      <c r="I293" s="4">
        <f t="shared" si="35"/>
        <v>339345.5972364615</v>
      </c>
    </row>
    <row r="294" spans="2:9" ht="12.75">
      <c r="B294">
        <f t="shared" si="36"/>
        <v>284</v>
      </c>
      <c r="C294" s="3">
        <f t="shared" si="37"/>
        <v>76477.77569182192</v>
      </c>
      <c r="D294" s="3">
        <f t="shared" si="32"/>
        <v>1199.101050305518</v>
      </c>
      <c r="E294" s="3">
        <f t="shared" si="33"/>
        <v>816.7121718464083</v>
      </c>
      <c r="F294" s="4">
        <f t="shared" si="34"/>
        <v>382.3888784591096</v>
      </c>
      <c r="G294" s="3">
        <f t="shared" si="38"/>
        <v>124338.93648002445</v>
      </c>
      <c r="H294" s="4">
        <f t="shared" si="39"/>
        <v>216205.76180674252</v>
      </c>
      <c r="I294" s="4">
        <f t="shared" si="35"/>
        <v>340544.698286767</v>
      </c>
    </row>
    <row r="295" spans="2:9" ht="12.75">
      <c r="B295">
        <f t="shared" si="36"/>
        <v>285</v>
      </c>
      <c r="C295" s="3">
        <f t="shared" si="37"/>
        <v>75661.06351997552</v>
      </c>
      <c r="D295" s="3">
        <f t="shared" si="32"/>
        <v>1199.101050305518</v>
      </c>
      <c r="E295" s="3">
        <f t="shared" si="33"/>
        <v>820.7957327056404</v>
      </c>
      <c r="F295" s="4">
        <f t="shared" si="34"/>
        <v>378.3053175998776</v>
      </c>
      <c r="G295" s="3">
        <f t="shared" si="38"/>
        <v>125159.73221273009</v>
      </c>
      <c r="H295" s="4">
        <f t="shared" si="39"/>
        <v>216584.0671243424</v>
      </c>
      <c r="I295" s="4">
        <f t="shared" si="35"/>
        <v>341743.7993370725</v>
      </c>
    </row>
    <row r="296" spans="2:9" ht="12.75">
      <c r="B296">
        <f t="shared" si="36"/>
        <v>286</v>
      </c>
      <c r="C296" s="3">
        <f t="shared" si="37"/>
        <v>74840.26778726988</v>
      </c>
      <c r="D296" s="3">
        <f t="shared" si="32"/>
        <v>1199.101050305518</v>
      </c>
      <c r="E296" s="3">
        <f t="shared" si="33"/>
        <v>824.8997113691685</v>
      </c>
      <c r="F296" s="4">
        <f t="shared" si="34"/>
        <v>374.20133893634943</v>
      </c>
      <c r="G296" s="3">
        <f t="shared" si="38"/>
        <v>125984.63192409926</v>
      </c>
      <c r="H296" s="4">
        <f t="shared" si="39"/>
        <v>216958.26846327874</v>
      </c>
      <c r="I296" s="4">
        <f t="shared" si="35"/>
        <v>342942.900387378</v>
      </c>
    </row>
    <row r="297" spans="2:9" ht="12.75">
      <c r="B297">
        <f t="shared" si="36"/>
        <v>287</v>
      </c>
      <c r="C297" s="3">
        <f t="shared" si="37"/>
        <v>74015.36807590071</v>
      </c>
      <c r="D297" s="3">
        <f t="shared" si="32"/>
        <v>1199.101050305518</v>
      </c>
      <c r="E297" s="3">
        <f t="shared" si="33"/>
        <v>829.0242099260144</v>
      </c>
      <c r="F297" s="4">
        <f t="shared" si="34"/>
        <v>370.07684037950355</v>
      </c>
      <c r="G297" s="3">
        <f t="shared" si="38"/>
        <v>126813.65613402528</v>
      </c>
      <c r="H297" s="4">
        <f t="shared" si="39"/>
        <v>217328.34530365825</v>
      </c>
      <c r="I297" s="4">
        <f t="shared" si="35"/>
        <v>344142.00143768353</v>
      </c>
    </row>
    <row r="298" spans="1:9" ht="12.75">
      <c r="A298">
        <v>24</v>
      </c>
      <c r="B298">
        <f t="shared" si="36"/>
        <v>288</v>
      </c>
      <c r="C298" s="3">
        <f t="shared" si="37"/>
        <v>73186.34386597469</v>
      </c>
      <c r="D298" s="3">
        <f t="shared" si="32"/>
        <v>1199.101050305518</v>
      </c>
      <c r="E298" s="3">
        <f t="shared" si="33"/>
        <v>833.1693309756445</v>
      </c>
      <c r="F298" s="4">
        <f t="shared" si="34"/>
        <v>365.93171932987343</v>
      </c>
      <c r="G298" s="3">
        <f t="shared" si="38"/>
        <v>127646.82546500092</v>
      </c>
      <c r="H298" s="4">
        <f t="shared" si="39"/>
        <v>217694.27702298813</v>
      </c>
      <c r="I298" s="4">
        <f t="shared" si="35"/>
        <v>345341.10248798906</v>
      </c>
    </row>
    <row r="299" spans="2:9" ht="12.75">
      <c r="B299">
        <f t="shared" si="36"/>
        <v>289</v>
      </c>
      <c r="C299" s="3">
        <f t="shared" si="37"/>
        <v>72353.17453499905</v>
      </c>
      <c r="D299" s="3">
        <f t="shared" si="32"/>
        <v>1199.101050305518</v>
      </c>
      <c r="E299" s="3">
        <f t="shared" si="33"/>
        <v>837.3351776305226</v>
      </c>
      <c r="F299" s="4">
        <f t="shared" si="34"/>
        <v>361.76587267499525</v>
      </c>
      <c r="G299" s="3">
        <f t="shared" si="38"/>
        <v>128484.16064263144</v>
      </c>
      <c r="H299" s="4">
        <f t="shared" si="39"/>
        <v>218056.04289566312</v>
      </c>
      <c r="I299" s="4">
        <f t="shared" si="35"/>
        <v>346540.20353829453</v>
      </c>
    </row>
    <row r="300" spans="2:9" ht="12.75">
      <c r="B300">
        <f t="shared" si="36"/>
        <v>290</v>
      </c>
      <c r="C300" s="3">
        <f t="shared" si="37"/>
        <v>71515.83935736853</v>
      </c>
      <c r="D300" s="3">
        <f t="shared" si="32"/>
        <v>1199.101050305518</v>
      </c>
      <c r="E300" s="3">
        <f t="shared" si="33"/>
        <v>841.5218535186752</v>
      </c>
      <c r="F300" s="4">
        <f t="shared" si="34"/>
        <v>357.57919678684266</v>
      </c>
      <c r="G300" s="3">
        <f t="shared" si="38"/>
        <v>129325.68249615011</v>
      </c>
      <c r="H300" s="4">
        <f t="shared" si="39"/>
        <v>218413.62209244998</v>
      </c>
      <c r="I300" s="4">
        <f t="shared" si="35"/>
        <v>347739.30458860006</v>
      </c>
    </row>
    <row r="301" spans="2:9" ht="12.75">
      <c r="B301">
        <f t="shared" si="36"/>
        <v>291</v>
      </c>
      <c r="C301" s="3">
        <f t="shared" si="37"/>
        <v>70674.31750384986</v>
      </c>
      <c r="D301" s="3">
        <f t="shared" si="32"/>
        <v>1199.101050305518</v>
      </c>
      <c r="E301" s="3">
        <f t="shared" si="33"/>
        <v>845.7294627862686</v>
      </c>
      <c r="F301" s="4">
        <f t="shared" si="34"/>
        <v>353.3715875192493</v>
      </c>
      <c r="G301" s="3">
        <f t="shared" si="38"/>
        <v>130171.41195893638</v>
      </c>
      <c r="H301" s="4">
        <f t="shared" si="39"/>
        <v>218766.99367996922</v>
      </c>
      <c r="I301" s="4">
        <f t="shared" si="35"/>
        <v>348938.4056389056</v>
      </c>
    </row>
    <row r="302" spans="2:9" ht="12.75">
      <c r="B302">
        <f t="shared" si="36"/>
        <v>292</v>
      </c>
      <c r="C302" s="3">
        <f t="shared" si="37"/>
        <v>69828.58804106359</v>
      </c>
      <c r="D302" s="3">
        <f t="shared" si="32"/>
        <v>1199.101050305518</v>
      </c>
      <c r="E302" s="3">
        <f t="shared" si="33"/>
        <v>849.9581101002</v>
      </c>
      <c r="F302" s="4">
        <f t="shared" si="34"/>
        <v>349.1429402053179</v>
      </c>
      <c r="G302" s="3">
        <f t="shared" si="38"/>
        <v>131021.37006903658</v>
      </c>
      <c r="H302" s="4">
        <f t="shared" si="39"/>
        <v>219116.13662017454</v>
      </c>
      <c r="I302" s="4">
        <f t="shared" si="35"/>
        <v>350137.5066892111</v>
      </c>
    </row>
    <row r="303" spans="2:9" ht="12.75">
      <c r="B303">
        <f t="shared" si="36"/>
        <v>293</v>
      </c>
      <c r="C303" s="3">
        <f t="shared" si="37"/>
        <v>68978.62993096339</v>
      </c>
      <c r="D303" s="3">
        <f t="shared" si="32"/>
        <v>1199.101050305518</v>
      </c>
      <c r="E303" s="3">
        <f t="shared" si="33"/>
        <v>854.2079006507009</v>
      </c>
      <c r="F303" s="4">
        <f t="shared" si="34"/>
        <v>344.89314965481697</v>
      </c>
      <c r="G303" s="3">
        <f t="shared" si="38"/>
        <v>131875.5779696873</v>
      </c>
      <c r="H303" s="4">
        <f t="shared" si="39"/>
        <v>219461.02976982936</v>
      </c>
      <c r="I303" s="4">
        <f t="shared" si="35"/>
        <v>351336.60773951665</v>
      </c>
    </row>
    <row r="304" spans="2:9" ht="12.75">
      <c r="B304">
        <f t="shared" si="36"/>
        <v>294</v>
      </c>
      <c r="C304" s="3">
        <f t="shared" si="37"/>
        <v>68124.4220303127</v>
      </c>
      <c r="D304" s="3">
        <f t="shared" si="32"/>
        <v>1199.101050305518</v>
      </c>
      <c r="E304" s="3">
        <f t="shared" si="33"/>
        <v>858.4789401539545</v>
      </c>
      <c r="F304" s="4">
        <f t="shared" si="34"/>
        <v>340.62211015156345</v>
      </c>
      <c r="G304" s="3">
        <f t="shared" si="38"/>
        <v>132734.05690984125</v>
      </c>
      <c r="H304" s="4">
        <f t="shared" si="39"/>
        <v>219801.65187998093</v>
      </c>
      <c r="I304" s="4">
        <f t="shared" si="35"/>
        <v>352535.7087898222</v>
      </c>
    </row>
    <row r="305" spans="2:9" ht="12.75">
      <c r="B305">
        <f t="shared" si="36"/>
        <v>295</v>
      </c>
      <c r="C305" s="3">
        <f t="shared" si="37"/>
        <v>67265.94309015873</v>
      </c>
      <c r="D305" s="3">
        <f t="shared" si="32"/>
        <v>1199.101050305518</v>
      </c>
      <c r="E305" s="3">
        <f t="shared" si="33"/>
        <v>862.7713348547243</v>
      </c>
      <c r="F305" s="4">
        <f t="shared" si="34"/>
        <v>336.3297154507937</v>
      </c>
      <c r="G305" s="3">
        <f t="shared" si="38"/>
        <v>133596.82824469596</v>
      </c>
      <c r="H305" s="4">
        <f t="shared" si="39"/>
        <v>220137.98159543172</v>
      </c>
      <c r="I305" s="4">
        <f t="shared" si="35"/>
        <v>353734.8098401277</v>
      </c>
    </row>
    <row r="306" spans="2:9" ht="12.75">
      <c r="B306">
        <f t="shared" si="36"/>
        <v>296</v>
      </c>
      <c r="C306" s="3">
        <f t="shared" si="37"/>
        <v>66403.171755304</v>
      </c>
      <c r="D306" s="3">
        <f t="shared" si="32"/>
        <v>1199.101050305518</v>
      </c>
      <c r="E306" s="3">
        <f t="shared" si="33"/>
        <v>867.0851915289979</v>
      </c>
      <c r="F306" s="4">
        <f t="shared" si="34"/>
        <v>332.01585877652</v>
      </c>
      <c r="G306" s="3">
        <f t="shared" si="38"/>
        <v>134463.91343622498</v>
      </c>
      <c r="H306" s="4">
        <f t="shared" si="39"/>
        <v>220469.99745420823</v>
      </c>
      <c r="I306" s="4">
        <f t="shared" si="35"/>
        <v>354933.91089043324</v>
      </c>
    </row>
    <row r="307" spans="2:9" ht="12.75">
      <c r="B307">
        <f t="shared" si="36"/>
        <v>297</v>
      </c>
      <c r="C307" s="3">
        <f t="shared" si="37"/>
        <v>65536.08656377501</v>
      </c>
      <c r="D307" s="3">
        <f t="shared" si="32"/>
        <v>1199.101050305518</v>
      </c>
      <c r="E307" s="3">
        <f t="shared" si="33"/>
        <v>871.4206174866429</v>
      </c>
      <c r="F307" s="4">
        <f t="shared" si="34"/>
        <v>327.68043281887503</v>
      </c>
      <c r="G307" s="3">
        <f t="shared" si="38"/>
        <v>135335.33405371162</v>
      </c>
      <c r="H307" s="4">
        <f t="shared" si="39"/>
        <v>220797.67788702712</v>
      </c>
      <c r="I307" s="4">
        <f t="shared" si="35"/>
        <v>356133.01194073877</v>
      </c>
    </row>
    <row r="308" spans="2:9" ht="12.75">
      <c r="B308">
        <f t="shared" si="36"/>
        <v>298</v>
      </c>
      <c r="C308" s="3">
        <f t="shared" si="37"/>
        <v>64664.66594628837</v>
      </c>
      <c r="D308" s="3">
        <f t="shared" si="32"/>
        <v>1199.101050305518</v>
      </c>
      <c r="E308" s="3">
        <f t="shared" si="33"/>
        <v>875.777720574076</v>
      </c>
      <c r="F308" s="4">
        <f t="shared" si="34"/>
        <v>323.32332973144185</v>
      </c>
      <c r="G308" s="3">
        <f t="shared" si="38"/>
        <v>136211.1117742857</v>
      </c>
      <c r="H308" s="4">
        <f t="shared" si="39"/>
        <v>221121.00121675857</v>
      </c>
      <c r="I308" s="4">
        <f t="shared" si="35"/>
        <v>357332.1129910443</v>
      </c>
    </row>
    <row r="309" spans="2:9" ht="12.75">
      <c r="B309">
        <f t="shared" si="36"/>
        <v>299</v>
      </c>
      <c r="C309" s="3">
        <f t="shared" si="37"/>
        <v>63788.88822571429</v>
      </c>
      <c r="D309" s="3">
        <f t="shared" si="32"/>
        <v>1199.101050305518</v>
      </c>
      <c r="E309" s="3">
        <f t="shared" si="33"/>
        <v>880.1566091769464</v>
      </c>
      <c r="F309" s="4">
        <f t="shared" si="34"/>
        <v>318.94444112857144</v>
      </c>
      <c r="G309" s="3">
        <f t="shared" si="38"/>
        <v>137091.26838346265</v>
      </c>
      <c r="H309" s="4">
        <f t="shared" si="39"/>
        <v>221439.94565788715</v>
      </c>
      <c r="I309" s="4">
        <f t="shared" si="35"/>
        <v>358531.2140413498</v>
      </c>
    </row>
    <row r="310" spans="1:9" ht="12.75">
      <c r="A310">
        <v>25</v>
      </c>
      <c r="B310">
        <f t="shared" si="36"/>
        <v>300</v>
      </c>
      <c r="C310" s="3">
        <f t="shared" si="37"/>
        <v>62908.73161653734</v>
      </c>
      <c r="D310" s="3">
        <f t="shared" si="32"/>
        <v>1199.101050305518</v>
      </c>
      <c r="E310" s="3">
        <f t="shared" si="33"/>
        <v>884.5573922228311</v>
      </c>
      <c r="F310" s="4">
        <f t="shared" si="34"/>
        <v>314.5436580826867</v>
      </c>
      <c r="G310" s="3">
        <f t="shared" si="38"/>
        <v>137975.8257756855</v>
      </c>
      <c r="H310" s="4">
        <f t="shared" si="39"/>
        <v>221754.48931596984</v>
      </c>
      <c r="I310" s="4">
        <f t="shared" si="35"/>
        <v>359730.31509165536</v>
      </c>
    </row>
    <row r="311" spans="2:9" ht="12.75">
      <c r="B311">
        <f t="shared" si="36"/>
        <v>301</v>
      </c>
      <c r="C311" s="3">
        <f t="shared" si="37"/>
        <v>62024.17422431451</v>
      </c>
      <c r="D311" s="3">
        <f t="shared" si="32"/>
        <v>1199.101050305518</v>
      </c>
      <c r="E311" s="3">
        <f t="shared" si="33"/>
        <v>888.9801791839453</v>
      </c>
      <c r="F311" s="4">
        <f t="shared" si="34"/>
        <v>310.1208711215726</v>
      </c>
      <c r="G311" s="3">
        <f t="shared" si="38"/>
        <v>138864.80595486943</v>
      </c>
      <c r="H311" s="4">
        <f t="shared" si="39"/>
        <v>222064.6101870914</v>
      </c>
      <c r="I311" s="4">
        <f t="shared" si="35"/>
        <v>360929.4161419608</v>
      </c>
    </row>
    <row r="312" spans="2:9" ht="12.75">
      <c r="B312">
        <f t="shared" si="36"/>
        <v>302</v>
      </c>
      <c r="C312" s="3">
        <f t="shared" si="37"/>
        <v>61135.19404513057</v>
      </c>
      <c r="D312" s="3">
        <f t="shared" si="32"/>
        <v>1199.101050305518</v>
      </c>
      <c r="E312" s="3">
        <f t="shared" si="33"/>
        <v>893.425080079865</v>
      </c>
      <c r="F312" s="4">
        <f t="shared" si="34"/>
        <v>305.67597022565286</v>
      </c>
      <c r="G312" s="3">
        <f t="shared" si="38"/>
        <v>139758.2310349493</v>
      </c>
      <c r="H312" s="4">
        <f t="shared" si="39"/>
        <v>222370.28615731705</v>
      </c>
      <c r="I312" s="4">
        <f t="shared" si="35"/>
        <v>362128.51719226636</v>
      </c>
    </row>
    <row r="313" spans="2:9" ht="12.75">
      <c r="B313">
        <f t="shared" si="36"/>
        <v>303</v>
      </c>
      <c r="C313" s="3">
        <f t="shared" si="37"/>
        <v>60241.76896505071</v>
      </c>
      <c r="D313" s="3">
        <f t="shared" si="32"/>
        <v>1199.101050305518</v>
      </c>
      <c r="E313" s="3">
        <f t="shared" si="33"/>
        <v>897.8922054802644</v>
      </c>
      <c r="F313" s="4">
        <f t="shared" si="34"/>
        <v>301.20884482525355</v>
      </c>
      <c r="G313" s="3">
        <f t="shared" si="38"/>
        <v>140656.12324042956</v>
      </c>
      <c r="H313" s="4">
        <f t="shared" si="39"/>
        <v>222671.4950021423</v>
      </c>
      <c r="I313" s="4">
        <f t="shared" si="35"/>
        <v>363327.6182425718</v>
      </c>
    </row>
    <row r="314" spans="2:9" ht="12.75">
      <c r="B314">
        <f t="shared" si="36"/>
        <v>304</v>
      </c>
      <c r="C314" s="3">
        <f t="shared" si="37"/>
        <v>59343.87675957044</v>
      </c>
      <c r="D314" s="3">
        <f t="shared" si="32"/>
        <v>1199.101050305518</v>
      </c>
      <c r="E314" s="3">
        <f t="shared" si="33"/>
        <v>902.3816665076656</v>
      </c>
      <c r="F314" s="4">
        <f t="shared" si="34"/>
        <v>296.71938379785223</v>
      </c>
      <c r="G314" s="3">
        <f t="shared" si="38"/>
        <v>141558.50490693722</v>
      </c>
      <c r="H314" s="4">
        <f t="shared" si="39"/>
        <v>222968.21438594014</v>
      </c>
      <c r="I314" s="4">
        <f t="shared" si="35"/>
        <v>364526.71929287736</v>
      </c>
    </row>
    <row r="315" spans="2:9" ht="12.75">
      <c r="B315">
        <f t="shared" si="36"/>
        <v>305</v>
      </c>
      <c r="C315" s="3">
        <f t="shared" si="37"/>
        <v>58441.495093062775</v>
      </c>
      <c r="D315" s="3">
        <f t="shared" si="32"/>
        <v>1199.101050305518</v>
      </c>
      <c r="E315" s="3">
        <f t="shared" si="33"/>
        <v>906.893574840204</v>
      </c>
      <c r="F315" s="4">
        <f t="shared" si="34"/>
        <v>292.2074754653139</v>
      </c>
      <c r="G315" s="3">
        <f t="shared" si="38"/>
        <v>142465.39848177743</v>
      </c>
      <c r="H315" s="4">
        <f t="shared" si="39"/>
        <v>223260.42186140546</v>
      </c>
      <c r="I315" s="4">
        <f t="shared" si="35"/>
        <v>365725.8203431829</v>
      </c>
    </row>
    <row r="316" spans="2:9" ht="12.75">
      <c r="B316">
        <f t="shared" si="36"/>
        <v>306</v>
      </c>
      <c r="C316" s="3">
        <f t="shared" si="37"/>
        <v>57534.60151822257</v>
      </c>
      <c r="D316" s="3">
        <f t="shared" si="32"/>
        <v>1199.101050305518</v>
      </c>
      <c r="E316" s="3">
        <f t="shared" si="33"/>
        <v>911.4280427144051</v>
      </c>
      <c r="F316" s="4">
        <f t="shared" si="34"/>
        <v>287.6730075911128</v>
      </c>
      <c r="G316" s="3">
        <f t="shared" si="38"/>
        <v>143376.82652449183</v>
      </c>
      <c r="H316" s="4">
        <f t="shared" si="39"/>
        <v>223548.09486899656</v>
      </c>
      <c r="I316" s="4">
        <f t="shared" si="35"/>
        <v>366924.9213934884</v>
      </c>
    </row>
    <row r="317" spans="2:9" ht="12.75">
      <c r="B317">
        <f t="shared" si="36"/>
        <v>307</v>
      </c>
      <c r="C317" s="3">
        <f t="shared" si="37"/>
        <v>56623.17347550816</v>
      </c>
      <c r="D317" s="3">
        <f t="shared" si="32"/>
        <v>1199.101050305518</v>
      </c>
      <c r="E317" s="3">
        <f t="shared" si="33"/>
        <v>915.9851829279771</v>
      </c>
      <c r="F317" s="4">
        <f t="shared" si="34"/>
        <v>283.11586737754084</v>
      </c>
      <c r="G317" s="3">
        <f t="shared" si="38"/>
        <v>144292.8117074198</v>
      </c>
      <c r="H317" s="4">
        <f t="shared" si="39"/>
        <v>223831.2107363741</v>
      </c>
      <c r="I317" s="4">
        <f t="shared" si="35"/>
        <v>368124.02244379395</v>
      </c>
    </row>
    <row r="318" spans="2:9" ht="12.75">
      <c r="B318">
        <f t="shared" si="36"/>
        <v>308</v>
      </c>
      <c r="C318" s="3">
        <f t="shared" si="37"/>
        <v>55707.188292580184</v>
      </c>
      <c r="D318" s="3">
        <f t="shared" si="32"/>
        <v>1199.101050305518</v>
      </c>
      <c r="E318" s="3">
        <f t="shared" si="33"/>
        <v>920.565108842617</v>
      </c>
      <c r="F318" s="4">
        <f t="shared" si="34"/>
        <v>278.53594146290095</v>
      </c>
      <c r="G318" s="3">
        <f t="shared" si="38"/>
        <v>145213.37681626243</v>
      </c>
      <c r="H318" s="4">
        <f t="shared" si="39"/>
        <v>224109.746677837</v>
      </c>
      <c r="I318" s="4">
        <f t="shared" si="35"/>
        <v>369323.1234940995</v>
      </c>
    </row>
    <row r="319" spans="2:9" ht="12.75">
      <c r="B319">
        <f t="shared" si="36"/>
        <v>309</v>
      </c>
      <c r="C319" s="3">
        <f t="shared" si="37"/>
        <v>54786.62318373757</v>
      </c>
      <c r="D319" s="3">
        <f t="shared" si="32"/>
        <v>1199.101050305518</v>
      </c>
      <c r="E319" s="3">
        <f t="shared" si="33"/>
        <v>925.16793438683</v>
      </c>
      <c r="F319" s="4">
        <f t="shared" si="34"/>
        <v>273.93311591868786</v>
      </c>
      <c r="G319" s="3">
        <f t="shared" si="38"/>
        <v>146138.54475064925</v>
      </c>
      <c r="H319" s="4">
        <f t="shared" si="39"/>
        <v>224383.6797937557</v>
      </c>
      <c r="I319" s="4">
        <f t="shared" si="35"/>
        <v>370522.22454440495</v>
      </c>
    </row>
    <row r="320" spans="2:9" ht="12.75">
      <c r="B320">
        <f t="shared" si="36"/>
        <v>310</v>
      </c>
      <c r="C320" s="3">
        <f t="shared" si="37"/>
        <v>53861.455249350736</v>
      </c>
      <c r="D320" s="3">
        <f t="shared" si="32"/>
        <v>1199.101050305518</v>
      </c>
      <c r="E320" s="3">
        <f t="shared" si="33"/>
        <v>929.7937740587643</v>
      </c>
      <c r="F320" s="4">
        <f t="shared" si="34"/>
        <v>269.3072762467537</v>
      </c>
      <c r="G320" s="3">
        <f t="shared" si="38"/>
        <v>147068.338524708</v>
      </c>
      <c r="H320" s="4">
        <f t="shared" si="39"/>
        <v>224652.98707000245</v>
      </c>
      <c r="I320" s="4">
        <f t="shared" si="35"/>
        <v>371721.3255947104</v>
      </c>
    </row>
    <row r="321" spans="2:9" ht="12.75">
      <c r="B321">
        <f t="shared" si="36"/>
        <v>311</v>
      </c>
      <c r="C321" s="3">
        <f t="shared" si="37"/>
        <v>52931.66147529197</v>
      </c>
      <c r="D321" s="3">
        <f t="shared" si="32"/>
        <v>1199.101050305518</v>
      </c>
      <c r="E321" s="3">
        <f t="shared" si="33"/>
        <v>934.4427429290581</v>
      </c>
      <c r="F321" s="4">
        <f t="shared" si="34"/>
        <v>264.65830737645985</v>
      </c>
      <c r="G321" s="3">
        <f t="shared" si="38"/>
        <v>148002.78126763707</v>
      </c>
      <c r="H321" s="4">
        <f t="shared" si="39"/>
        <v>224917.6453773789</v>
      </c>
      <c r="I321" s="4">
        <f t="shared" si="35"/>
        <v>372920.42664501595</v>
      </c>
    </row>
    <row r="322" spans="1:9" ht="12.75">
      <c r="A322">
        <v>26</v>
      </c>
      <c r="B322">
        <f t="shared" si="36"/>
        <v>312</v>
      </c>
      <c r="C322" s="3">
        <f t="shared" si="37"/>
        <v>51997.21873236291</v>
      </c>
      <c r="D322" s="3">
        <f t="shared" si="32"/>
        <v>1199.101050305518</v>
      </c>
      <c r="E322" s="3">
        <f t="shared" si="33"/>
        <v>939.1149566437034</v>
      </c>
      <c r="F322" s="4">
        <f t="shared" si="34"/>
        <v>259.98609366181455</v>
      </c>
      <c r="G322" s="3">
        <f t="shared" si="38"/>
        <v>148941.89622428076</v>
      </c>
      <c r="H322" s="4">
        <f t="shared" si="39"/>
        <v>225177.63147104072</v>
      </c>
      <c r="I322" s="4">
        <f t="shared" si="35"/>
        <v>374119.5276953215</v>
      </c>
    </row>
    <row r="323" spans="2:9" ht="12.75">
      <c r="B323">
        <f t="shared" si="36"/>
        <v>313</v>
      </c>
      <c r="C323" s="3">
        <f t="shared" si="37"/>
        <v>51058.10377571921</v>
      </c>
      <c r="D323" s="3">
        <f t="shared" si="32"/>
        <v>1199.101050305518</v>
      </c>
      <c r="E323" s="3">
        <f t="shared" si="33"/>
        <v>943.8105314269219</v>
      </c>
      <c r="F323" s="4">
        <f t="shared" si="34"/>
        <v>255.29051887859606</v>
      </c>
      <c r="G323" s="3">
        <f t="shared" si="38"/>
        <v>149885.70675570768</v>
      </c>
      <c r="H323" s="4">
        <f t="shared" si="39"/>
        <v>225432.92198991933</v>
      </c>
      <c r="I323" s="4">
        <f t="shared" si="35"/>
        <v>375318.628745627</v>
      </c>
    </row>
    <row r="324" spans="2:9" ht="12.75">
      <c r="B324">
        <f t="shared" si="36"/>
        <v>314</v>
      </c>
      <c r="C324" s="3">
        <f t="shared" si="37"/>
        <v>50114.29324429229</v>
      </c>
      <c r="D324" s="3">
        <f t="shared" si="32"/>
        <v>1199.101050305518</v>
      </c>
      <c r="E324" s="3">
        <f t="shared" si="33"/>
        <v>948.5295840840564</v>
      </c>
      <c r="F324" s="4">
        <f t="shared" si="34"/>
        <v>250.57146622146146</v>
      </c>
      <c r="G324" s="3">
        <f t="shared" si="38"/>
        <v>150834.23633979174</v>
      </c>
      <c r="H324" s="4">
        <f t="shared" si="39"/>
        <v>225683.4934561408</v>
      </c>
      <c r="I324" s="4">
        <f t="shared" si="35"/>
        <v>376517.72979593254</v>
      </c>
    </row>
    <row r="325" spans="2:9" ht="12.75">
      <c r="B325">
        <f t="shared" si="36"/>
        <v>315</v>
      </c>
      <c r="C325" s="3">
        <f t="shared" si="37"/>
        <v>49165.763660208235</v>
      </c>
      <c r="D325" s="3">
        <f t="shared" si="32"/>
        <v>1199.101050305518</v>
      </c>
      <c r="E325" s="3">
        <f t="shared" si="33"/>
        <v>953.2722320044768</v>
      </c>
      <c r="F325" s="4">
        <f t="shared" si="34"/>
        <v>245.82881830104117</v>
      </c>
      <c r="G325" s="3">
        <f t="shared" si="38"/>
        <v>151787.5085717962</v>
      </c>
      <c r="H325" s="4">
        <f t="shared" si="39"/>
        <v>225929.32227444183</v>
      </c>
      <c r="I325" s="4">
        <f t="shared" si="35"/>
        <v>377716.83084623807</v>
      </c>
    </row>
    <row r="326" spans="2:9" ht="12.75">
      <c r="B326">
        <f t="shared" si="36"/>
        <v>316</v>
      </c>
      <c r="C326" s="3">
        <f t="shared" si="37"/>
        <v>48212.49142820376</v>
      </c>
      <c r="D326" s="3">
        <f t="shared" si="32"/>
        <v>1199.101050305518</v>
      </c>
      <c r="E326" s="3">
        <f t="shared" si="33"/>
        <v>958.0385931644992</v>
      </c>
      <c r="F326" s="4">
        <f t="shared" si="34"/>
        <v>241.0624571410188</v>
      </c>
      <c r="G326" s="3">
        <f t="shared" si="38"/>
        <v>152745.5471649607</v>
      </c>
      <c r="H326" s="4">
        <f t="shared" si="39"/>
        <v>226170.38473158286</v>
      </c>
      <c r="I326" s="4">
        <f t="shared" si="35"/>
        <v>378915.9318965436</v>
      </c>
    </row>
    <row r="327" spans="2:9" ht="12.75">
      <c r="B327">
        <f t="shared" si="36"/>
        <v>317</v>
      </c>
      <c r="C327" s="3">
        <f t="shared" si="37"/>
        <v>47254.45283503926</v>
      </c>
      <c r="D327" s="3">
        <f t="shared" si="32"/>
        <v>1199.101050305518</v>
      </c>
      <c r="E327" s="3">
        <f t="shared" si="33"/>
        <v>962.8287861303216</v>
      </c>
      <c r="F327" s="4">
        <f t="shared" si="34"/>
        <v>236.27226417519628</v>
      </c>
      <c r="G327" s="3">
        <f t="shared" si="38"/>
        <v>153708.37595109103</v>
      </c>
      <c r="H327" s="4">
        <f t="shared" si="39"/>
        <v>226406.65699575807</v>
      </c>
      <c r="I327" s="4">
        <f t="shared" si="35"/>
        <v>380115.0329468491</v>
      </c>
    </row>
    <row r="328" spans="2:9" ht="12.75">
      <c r="B328">
        <f t="shared" si="36"/>
        <v>318</v>
      </c>
      <c r="C328" s="3">
        <f t="shared" si="37"/>
        <v>46291.62404890893</v>
      </c>
      <c r="D328" s="3">
        <f t="shared" si="32"/>
        <v>1199.101050305518</v>
      </c>
      <c r="E328" s="3">
        <f t="shared" si="33"/>
        <v>967.6429300609732</v>
      </c>
      <c r="F328" s="4">
        <f t="shared" si="34"/>
        <v>231.45812024454466</v>
      </c>
      <c r="G328" s="3">
        <f t="shared" si="38"/>
        <v>154676.018881152</v>
      </c>
      <c r="H328" s="4">
        <f t="shared" si="39"/>
        <v>226638.11511600262</v>
      </c>
      <c r="I328" s="4">
        <f t="shared" si="35"/>
        <v>381314.13399715465</v>
      </c>
    </row>
    <row r="329" spans="2:9" ht="12.75">
      <c r="B329">
        <f t="shared" si="36"/>
        <v>319</v>
      </c>
      <c r="C329" s="3">
        <f t="shared" si="37"/>
        <v>45323.98111884796</v>
      </c>
      <c r="D329" s="3">
        <f t="shared" si="32"/>
        <v>1199.101050305518</v>
      </c>
      <c r="E329" s="3">
        <f t="shared" si="33"/>
        <v>972.4811447112781</v>
      </c>
      <c r="F329" s="4">
        <f t="shared" si="34"/>
        <v>226.61990559423978</v>
      </c>
      <c r="G329" s="3">
        <f t="shared" si="38"/>
        <v>155648.5000258633</v>
      </c>
      <c r="H329" s="4">
        <f t="shared" si="39"/>
        <v>226864.73502159686</v>
      </c>
      <c r="I329" s="4">
        <f t="shared" si="35"/>
        <v>382513.2350474602</v>
      </c>
    </row>
    <row r="330" spans="2:9" ht="12.75">
      <c r="B330">
        <f t="shared" si="36"/>
        <v>320</v>
      </c>
      <c r="C330" s="3">
        <f t="shared" si="37"/>
        <v>44351.49997413668</v>
      </c>
      <c r="D330" s="3">
        <f t="shared" si="32"/>
        <v>1199.101050305518</v>
      </c>
      <c r="E330" s="3">
        <f t="shared" si="33"/>
        <v>977.3435504348345</v>
      </c>
      <c r="F330" s="4">
        <f t="shared" si="34"/>
        <v>221.7574998706834</v>
      </c>
      <c r="G330" s="3">
        <f t="shared" si="38"/>
        <v>156625.84357629812</v>
      </c>
      <c r="H330" s="4">
        <f t="shared" si="39"/>
        <v>227086.49252146753</v>
      </c>
      <c r="I330" s="4">
        <f t="shared" si="35"/>
        <v>383712.33609776566</v>
      </c>
    </row>
    <row r="331" spans="2:9" ht="12.75">
      <c r="B331">
        <f t="shared" si="36"/>
        <v>321</v>
      </c>
      <c r="C331" s="3">
        <f t="shared" si="37"/>
        <v>43374.15642370185</v>
      </c>
      <c r="D331" s="3">
        <f t="shared" si="32"/>
        <v>1199.101050305518</v>
      </c>
      <c r="E331" s="3">
        <f t="shared" si="33"/>
        <v>982.2302681870087</v>
      </c>
      <c r="F331" s="4">
        <f t="shared" si="34"/>
        <v>216.87078211850923</v>
      </c>
      <c r="G331" s="3">
        <f t="shared" si="38"/>
        <v>157608.07384448513</v>
      </c>
      <c r="H331" s="4">
        <f t="shared" si="39"/>
        <v>227303.36330358605</v>
      </c>
      <c r="I331" s="4">
        <f t="shared" si="35"/>
        <v>384911.4371480712</v>
      </c>
    </row>
    <row r="332" spans="2:9" ht="12.75">
      <c r="B332">
        <f t="shared" si="36"/>
        <v>322</v>
      </c>
      <c r="C332" s="3">
        <f t="shared" si="37"/>
        <v>42391.92615551484</v>
      </c>
      <c r="D332" s="3">
        <f aca="true" t="shared" si="40" ref="D332:D370">+$C$7</f>
        <v>1199.101050305518</v>
      </c>
      <c r="E332" s="3">
        <f aca="true" t="shared" si="41" ref="E332:E370">+D332-F332</f>
        <v>987.1414195279438</v>
      </c>
      <c r="F332" s="4">
        <f aca="true" t="shared" si="42" ref="F332:F370">+C332*($C$6/12)</f>
        <v>211.9596307775742</v>
      </c>
      <c r="G332" s="3">
        <f t="shared" si="38"/>
        <v>158595.21526401307</v>
      </c>
      <c r="H332" s="4">
        <f t="shared" si="39"/>
        <v>227515.32293436362</v>
      </c>
      <c r="I332" s="4">
        <f aca="true" t="shared" si="43" ref="I332:I370">+G332+H332</f>
        <v>386110.53819837666</v>
      </c>
    </row>
    <row r="333" spans="2:9" ht="12.75">
      <c r="B333">
        <f aca="true" t="shared" si="44" ref="B333:B370">+B332+1</f>
        <v>323</v>
      </c>
      <c r="C333" s="3">
        <f aca="true" t="shared" si="45" ref="C333:C370">+C332-E332</f>
        <v>41404.7847359869</v>
      </c>
      <c r="D333" s="3">
        <f t="shared" si="40"/>
        <v>1199.101050305518</v>
      </c>
      <c r="E333" s="3">
        <f t="shared" si="41"/>
        <v>992.0771266255834</v>
      </c>
      <c r="F333" s="4">
        <f t="shared" si="42"/>
        <v>207.02392367993448</v>
      </c>
      <c r="G333" s="3">
        <f aca="true" t="shared" si="46" ref="G333:G370">+G332+E333</f>
        <v>159587.29239063864</v>
      </c>
      <c r="H333" s="4">
        <f aca="true" t="shared" si="47" ref="H333:H370">+H332+F333</f>
        <v>227722.34685804354</v>
      </c>
      <c r="I333" s="4">
        <f t="shared" si="43"/>
        <v>387309.6392486822</v>
      </c>
    </row>
    <row r="334" spans="1:9" ht="12.75">
      <c r="A334">
        <v>27</v>
      </c>
      <c r="B334">
        <f t="shared" si="44"/>
        <v>324</v>
      </c>
      <c r="C334" s="3">
        <f t="shared" si="45"/>
        <v>40412.707609361314</v>
      </c>
      <c r="D334" s="3">
        <f t="shared" si="40"/>
        <v>1199.101050305518</v>
      </c>
      <c r="E334" s="3">
        <f t="shared" si="41"/>
        <v>997.0375122587113</v>
      </c>
      <c r="F334" s="4">
        <f t="shared" si="42"/>
        <v>202.06353804680657</v>
      </c>
      <c r="G334" s="3">
        <f t="shared" si="46"/>
        <v>160584.32990289736</v>
      </c>
      <c r="H334" s="4">
        <f t="shared" si="47"/>
        <v>227924.41039609036</v>
      </c>
      <c r="I334" s="4">
        <f t="shared" si="43"/>
        <v>388508.7402989877</v>
      </c>
    </row>
    <row r="335" spans="2:9" ht="12.75">
      <c r="B335">
        <f t="shared" si="44"/>
        <v>325</v>
      </c>
      <c r="C335" s="3">
        <f t="shared" si="45"/>
        <v>39415.6700971026</v>
      </c>
      <c r="D335" s="3">
        <f t="shared" si="40"/>
        <v>1199.101050305518</v>
      </c>
      <c r="E335" s="3">
        <f t="shared" si="41"/>
        <v>1002.0226998200048</v>
      </c>
      <c r="F335" s="4">
        <f t="shared" si="42"/>
        <v>197.078350485513</v>
      </c>
      <c r="G335" s="3">
        <f t="shared" si="46"/>
        <v>161586.35260271735</v>
      </c>
      <c r="H335" s="4">
        <f t="shared" si="47"/>
        <v>228121.48874657587</v>
      </c>
      <c r="I335" s="4">
        <f t="shared" si="43"/>
        <v>389707.84134929325</v>
      </c>
    </row>
    <row r="336" spans="2:9" ht="12.75">
      <c r="B336">
        <f t="shared" si="44"/>
        <v>326</v>
      </c>
      <c r="C336" s="3">
        <f t="shared" si="45"/>
        <v>38413.6473972826</v>
      </c>
      <c r="D336" s="3">
        <f t="shared" si="40"/>
        <v>1199.101050305518</v>
      </c>
      <c r="E336" s="3">
        <f t="shared" si="41"/>
        <v>1007.0328133191049</v>
      </c>
      <c r="F336" s="4">
        <f t="shared" si="42"/>
        <v>192.068236986413</v>
      </c>
      <c r="G336" s="3">
        <f t="shared" si="46"/>
        <v>162593.38541603644</v>
      </c>
      <c r="H336" s="4">
        <f t="shared" si="47"/>
        <v>228313.55698356227</v>
      </c>
      <c r="I336" s="4">
        <f t="shared" si="43"/>
        <v>390906.9423995987</v>
      </c>
    </row>
    <row r="337" spans="2:9" ht="12.75">
      <c r="B337">
        <f t="shared" si="44"/>
        <v>327</v>
      </c>
      <c r="C337" s="3">
        <f t="shared" si="45"/>
        <v>37406.61458396349</v>
      </c>
      <c r="D337" s="3">
        <f t="shared" si="40"/>
        <v>1199.101050305518</v>
      </c>
      <c r="E337" s="3">
        <f t="shared" si="41"/>
        <v>1012.0679773857005</v>
      </c>
      <c r="F337" s="4">
        <f t="shared" si="42"/>
        <v>187.03307291981747</v>
      </c>
      <c r="G337" s="3">
        <f t="shared" si="46"/>
        <v>163605.45339342215</v>
      </c>
      <c r="H337" s="4">
        <f t="shared" si="47"/>
        <v>228500.5900564821</v>
      </c>
      <c r="I337" s="4">
        <f t="shared" si="43"/>
        <v>392106.04344990425</v>
      </c>
    </row>
    <row r="338" spans="2:9" ht="12.75">
      <c r="B338">
        <f t="shared" si="44"/>
        <v>328</v>
      </c>
      <c r="C338" s="3">
        <f t="shared" si="45"/>
        <v>36394.546606577795</v>
      </c>
      <c r="D338" s="3">
        <f t="shared" si="40"/>
        <v>1199.101050305518</v>
      </c>
      <c r="E338" s="3">
        <f t="shared" si="41"/>
        <v>1017.1283172726289</v>
      </c>
      <c r="F338" s="4">
        <f t="shared" si="42"/>
        <v>181.97273303288898</v>
      </c>
      <c r="G338" s="3">
        <f t="shared" si="46"/>
        <v>164622.5817106948</v>
      </c>
      <c r="H338" s="4">
        <f t="shared" si="47"/>
        <v>228682.56278951498</v>
      </c>
      <c r="I338" s="4">
        <f t="shared" si="43"/>
        <v>393305.1445002098</v>
      </c>
    </row>
    <row r="339" spans="2:9" ht="12.75">
      <c r="B339">
        <f t="shared" si="44"/>
        <v>329</v>
      </c>
      <c r="C339" s="3">
        <f t="shared" si="45"/>
        <v>35377.41828930516</v>
      </c>
      <c r="D339" s="3">
        <f t="shared" si="40"/>
        <v>1199.101050305518</v>
      </c>
      <c r="E339" s="3">
        <f t="shared" si="41"/>
        <v>1022.2139588589921</v>
      </c>
      <c r="F339" s="4">
        <f t="shared" si="42"/>
        <v>176.8870914465258</v>
      </c>
      <c r="G339" s="3">
        <f t="shared" si="46"/>
        <v>165644.79566955377</v>
      </c>
      <c r="H339" s="4">
        <f t="shared" si="47"/>
        <v>228859.4498809615</v>
      </c>
      <c r="I339" s="4">
        <f t="shared" si="43"/>
        <v>394504.24555051525</v>
      </c>
    </row>
    <row r="340" spans="2:9" ht="12.75">
      <c r="B340">
        <f t="shared" si="44"/>
        <v>330</v>
      </c>
      <c r="C340" s="3">
        <f t="shared" si="45"/>
        <v>34355.20433044617</v>
      </c>
      <c r="D340" s="3">
        <f t="shared" si="40"/>
        <v>1199.101050305518</v>
      </c>
      <c r="E340" s="3">
        <f t="shared" si="41"/>
        <v>1027.325028653287</v>
      </c>
      <c r="F340" s="4">
        <f t="shared" si="42"/>
        <v>171.77602165223084</v>
      </c>
      <c r="G340" s="3">
        <f t="shared" si="46"/>
        <v>166672.12069820706</v>
      </c>
      <c r="H340" s="4">
        <f t="shared" si="47"/>
        <v>229031.22590261375</v>
      </c>
      <c r="I340" s="4">
        <f t="shared" si="43"/>
        <v>395703.3466008208</v>
      </c>
    </row>
    <row r="341" spans="2:9" ht="12.75">
      <c r="B341">
        <f t="shared" si="44"/>
        <v>331</v>
      </c>
      <c r="C341" s="3">
        <f t="shared" si="45"/>
        <v>33327.879301792884</v>
      </c>
      <c r="D341" s="3">
        <f t="shared" si="40"/>
        <v>1199.101050305518</v>
      </c>
      <c r="E341" s="3">
        <f t="shared" si="41"/>
        <v>1032.4616537965535</v>
      </c>
      <c r="F341" s="4">
        <f t="shared" si="42"/>
        <v>166.6393965089644</v>
      </c>
      <c r="G341" s="3">
        <f t="shared" si="46"/>
        <v>167704.5823520036</v>
      </c>
      <c r="H341" s="4">
        <f t="shared" si="47"/>
        <v>229197.8652991227</v>
      </c>
      <c r="I341" s="4">
        <f t="shared" si="43"/>
        <v>396902.4476511263</v>
      </c>
    </row>
    <row r="342" spans="2:9" ht="12.75">
      <c r="B342">
        <f t="shared" si="44"/>
        <v>332</v>
      </c>
      <c r="C342" s="3">
        <f t="shared" si="45"/>
        <v>32295.41764799633</v>
      </c>
      <c r="D342" s="3">
        <f t="shared" si="40"/>
        <v>1199.101050305518</v>
      </c>
      <c r="E342" s="3">
        <f t="shared" si="41"/>
        <v>1037.6239620655363</v>
      </c>
      <c r="F342" s="4">
        <f t="shared" si="42"/>
        <v>161.47708823998167</v>
      </c>
      <c r="G342" s="3">
        <f t="shared" si="46"/>
        <v>168742.20631406913</v>
      </c>
      <c r="H342" s="4">
        <f t="shared" si="47"/>
        <v>229359.34238736267</v>
      </c>
      <c r="I342" s="4">
        <f t="shared" si="43"/>
        <v>398101.54870143184</v>
      </c>
    </row>
    <row r="343" spans="2:9" ht="12.75">
      <c r="B343">
        <f t="shared" si="44"/>
        <v>333</v>
      </c>
      <c r="C343" s="3">
        <f t="shared" si="45"/>
        <v>31257.793685930796</v>
      </c>
      <c r="D343" s="3">
        <f t="shared" si="40"/>
        <v>1199.101050305518</v>
      </c>
      <c r="E343" s="3">
        <f t="shared" si="41"/>
        <v>1042.812081875864</v>
      </c>
      <c r="F343" s="4">
        <f t="shared" si="42"/>
        <v>156.28896842965398</v>
      </c>
      <c r="G343" s="3">
        <f t="shared" si="46"/>
        <v>169785.018395945</v>
      </c>
      <c r="H343" s="4">
        <f t="shared" si="47"/>
        <v>229515.63135579234</v>
      </c>
      <c r="I343" s="4">
        <f t="shared" si="43"/>
        <v>399300.64975173736</v>
      </c>
    </row>
    <row r="344" spans="2:9" ht="12.75">
      <c r="B344">
        <f t="shared" si="44"/>
        <v>334</v>
      </c>
      <c r="C344" s="3">
        <f t="shared" si="45"/>
        <v>30214.98160405493</v>
      </c>
      <c r="D344" s="3">
        <f t="shared" si="40"/>
        <v>1199.101050305518</v>
      </c>
      <c r="E344" s="3">
        <f t="shared" si="41"/>
        <v>1048.0261422852432</v>
      </c>
      <c r="F344" s="4">
        <f t="shared" si="42"/>
        <v>151.07490802027465</v>
      </c>
      <c r="G344" s="3">
        <f t="shared" si="46"/>
        <v>170833.04453823023</v>
      </c>
      <c r="H344" s="4">
        <f t="shared" si="47"/>
        <v>229666.7062638126</v>
      </c>
      <c r="I344" s="4">
        <f t="shared" si="43"/>
        <v>400499.75080204284</v>
      </c>
    </row>
    <row r="345" spans="2:9" ht="12.75">
      <c r="B345">
        <f t="shared" si="44"/>
        <v>335</v>
      </c>
      <c r="C345" s="3">
        <f t="shared" si="45"/>
        <v>29166.95546176969</v>
      </c>
      <c r="D345" s="3">
        <f t="shared" si="40"/>
        <v>1199.101050305518</v>
      </c>
      <c r="E345" s="3">
        <f t="shared" si="41"/>
        <v>1053.2662729966694</v>
      </c>
      <c r="F345" s="4">
        <f t="shared" si="42"/>
        <v>145.83477730884846</v>
      </c>
      <c r="G345" s="3">
        <f t="shared" si="46"/>
        <v>171886.3108112269</v>
      </c>
      <c r="H345" s="4">
        <f t="shared" si="47"/>
        <v>229812.54104112147</v>
      </c>
      <c r="I345" s="4">
        <f t="shared" si="43"/>
        <v>401698.85185234837</v>
      </c>
    </row>
    <row r="346" spans="1:9" ht="12.75">
      <c r="A346">
        <v>28</v>
      </c>
      <c r="B346">
        <f t="shared" si="44"/>
        <v>336</v>
      </c>
      <c r="C346" s="3">
        <f t="shared" si="45"/>
        <v>28113.68918877302</v>
      </c>
      <c r="D346" s="3">
        <f t="shared" si="40"/>
        <v>1199.101050305518</v>
      </c>
      <c r="E346" s="3">
        <f t="shared" si="41"/>
        <v>1058.5326043616528</v>
      </c>
      <c r="F346" s="4">
        <f t="shared" si="42"/>
        <v>140.5684459438651</v>
      </c>
      <c r="G346" s="3">
        <f t="shared" si="46"/>
        <v>172944.84341558855</v>
      </c>
      <c r="H346" s="4">
        <f t="shared" si="47"/>
        <v>229953.10948706535</v>
      </c>
      <c r="I346" s="4">
        <f t="shared" si="43"/>
        <v>402897.9529026539</v>
      </c>
    </row>
    <row r="347" spans="2:9" ht="12.75">
      <c r="B347">
        <f t="shared" si="44"/>
        <v>337</v>
      </c>
      <c r="C347" s="3">
        <f t="shared" si="45"/>
        <v>27055.15658441137</v>
      </c>
      <c r="D347" s="3">
        <f t="shared" si="40"/>
        <v>1199.101050305518</v>
      </c>
      <c r="E347" s="3">
        <f t="shared" si="41"/>
        <v>1063.825267383461</v>
      </c>
      <c r="F347" s="4">
        <f t="shared" si="42"/>
        <v>135.27578292205683</v>
      </c>
      <c r="G347" s="3">
        <f t="shared" si="46"/>
        <v>174008.668682972</v>
      </c>
      <c r="H347" s="4">
        <f t="shared" si="47"/>
        <v>230088.3852699874</v>
      </c>
      <c r="I347" s="4">
        <f t="shared" si="43"/>
        <v>404097.05395295937</v>
      </c>
    </row>
    <row r="348" spans="2:9" ht="12.75">
      <c r="B348">
        <f t="shared" si="44"/>
        <v>338</v>
      </c>
      <c r="C348" s="3">
        <f t="shared" si="45"/>
        <v>25991.331317027907</v>
      </c>
      <c r="D348" s="3">
        <f t="shared" si="40"/>
        <v>1199.101050305518</v>
      </c>
      <c r="E348" s="3">
        <f t="shared" si="41"/>
        <v>1069.1443937203783</v>
      </c>
      <c r="F348" s="4">
        <f t="shared" si="42"/>
        <v>129.95665658513954</v>
      </c>
      <c r="G348" s="3">
        <f t="shared" si="46"/>
        <v>175077.81307669237</v>
      </c>
      <c r="H348" s="4">
        <f t="shared" si="47"/>
        <v>230218.34192657252</v>
      </c>
      <c r="I348" s="4">
        <f t="shared" si="43"/>
        <v>405296.1550032649</v>
      </c>
    </row>
    <row r="349" spans="2:9" ht="12.75">
      <c r="B349">
        <f t="shared" si="44"/>
        <v>339</v>
      </c>
      <c r="C349" s="3">
        <f t="shared" si="45"/>
        <v>24922.18692330753</v>
      </c>
      <c r="D349" s="3">
        <f t="shared" si="40"/>
        <v>1199.101050305518</v>
      </c>
      <c r="E349" s="3">
        <f t="shared" si="41"/>
        <v>1074.4901156889803</v>
      </c>
      <c r="F349" s="4">
        <f t="shared" si="42"/>
        <v>124.61093461653765</v>
      </c>
      <c r="G349" s="3">
        <f t="shared" si="46"/>
        <v>176152.30319238134</v>
      </c>
      <c r="H349" s="4">
        <f t="shared" si="47"/>
        <v>230342.95286118906</v>
      </c>
      <c r="I349" s="4">
        <f t="shared" si="43"/>
        <v>406495.2560535704</v>
      </c>
    </row>
    <row r="350" spans="2:9" ht="12.75">
      <c r="B350">
        <f t="shared" si="44"/>
        <v>340</v>
      </c>
      <c r="C350" s="3">
        <f t="shared" si="45"/>
        <v>23847.69680761855</v>
      </c>
      <c r="D350" s="3">
        <f t="shared" si="40"/>
        <v>1199.101050305518</v>
      </c>
      <c r="E350" s="3">
        <f t="shared" si="41"/>
        <v>1079.862566267425</v>
      </c>
      <c r="F350" s="4">
        <f t="shared" si="42"/>
        <v>119.23848403809276</v>
      </c>
      <c r="G350" s="3">
        <f t="shared" si="46"/>
        <v>177232.16575864877</v>
      </c>
      <c r="H350" s="4">
        <f t="shared" si="47"/>
        <v>230462.19134522715</v>
      </c>
      <c r="I350" s="4">
        <f t="shared" si="43"/>
        <v>407694.35710387595</v>
      </c>
    </row>
    <row r="351" spans="2:9" ht="12.75">
      <c r="B351">
        <f t="shared" si="44"/>
        <v>341</v>
      </c>
      <c r="C351" s="3">
        <f t="shared" si="45"/>
        <v>22767.834241351127</v>
      </c>
      <c r="D351" s="3">
        <f t="shared" si="40"/>
        <v>1199.101050305518</v>
      </c>
      <c r="E351" s="3">
        <f t="shared" si="41"/>
        <v>1085.2618790987622</v>
      </c>
      <c r="F351" s="4">
        <f t="shared" si="42"/>
        <v>113.83917120675564</v>
      </c>
      <c r="G351" s="3">
        <f t="shared" si="46"/>
        <v>178317.42763774755</v>
      </c>
      <c r="H351" s="4">
        <f t="shared" si="47"/>
        <v>230576.0305164339</v>
      </c>
      <c r="I351" s="4">
        <f t="shared" si="43"/>
        <v>408893.4581541815</v>
      </c>
    </row>
    <row r="352" spans="2:9" ht="12.75">
      <c r="B352">
        <f t="shared" si="44"/>
        <v>342</v>
      </c>
      <c r="C352" s="3">
        <f t="shared" si="45"/>
        <v>21682.572362252366</v>
      </c>
      <c r="D352" s="3">
        <f t="shared" si="40"/>
        <v>1199.101050305518</v>
      </c>
      <c r="E352" s="3">
        <f t="shared" si="41"/>
        <v>1090.688188494256</v>
      </c>
      <c r="F352" s="4">
        <f t="shared" si="42"/>
        <v>108.41286181126183</v>
      </c>
      <c r="G352" s="3">
        <f t="shared" si="46"/>
        <v>179408.11582624182</v>
      </c>
      <c r="H352" s="4">
        <f t="shared" si="47"/>
        <v>230684.44337824517</v>
      </c>
      <c r="I352" s="4">
        <f t="shared" si="43"/>
        <v>410092.559204487</v>
      </c>
    </row>
    <row r="353" spans="2:9" ht="12.75">
      <c r="B353">
        <f t="shared" si="44"/>
        <v>343</v>
      </c>
      <c r="C353" s="3">
        <f t="shared" si="45"/>
        <v>20591.88417375811</v>
      </c>
      <c r="D353" s="3">
        <f t="shared" si="40"/>
        <v>1199.101050305518</v>
      </c>
      <c r="E353" s="3">
        <f t="shared" si="41"/>
        <v>1096.1416294367273</v>
      </c>
      <c r="F353" s="4">
        <f t="shared" si="42"/>
        <v>102.95942086879055</v>
      </c>
      <c r="G353" s="3">
        <f t="shared" si="46"/>
        <v>180504.25745567854</v>
      </c>
      <c r="H353" s="4">
        <f t="shared" si="47"/>
        <v>230787.40279911394</v>
      </c>
      <c r="I353" s="4">
        <f t="shared" si="43"/>
        <v>411291.6602547925</v>
      </c>
    </row>
    <row r="354" spans="2:9" ht="12.75">
      <c r="B354">
        <f t="shared" si="44"/>
        <v>344</v>
      </c>
      <c r="C354" s="3">
        <f t="shared" si="45"/>
        <v>19495.742544321383</v>
      </c>
      <c r="D354" s="3">
        <f t="shared" si="40"/>
        <v>1199.101050305518</v>
      </c>
      <c r="E354" s="3">
        <f t="shared" si="41"/>
        <v>1101.622337583911</v>
      </c>
      <c r="F354" s="4">
        <f t="shared" si="42"/>
        <v>97.47871272160693</v>
      </c>
      <c r="G354" s="3">
        <f t="shared" si="46"/>
        <v>181605.87979326246</v>
      </c>
      <c r="H354" s="4">
        <f t="shared" si="47"/>
        <v>230884.88151183556</v>
      </c>
      <c r="I354" s="4">
        <f t="shared" si="43"/>
        <v>412490.761305098</v>
      </c>
    </row>
    <row r="355" spans="2:9" ht="12.75">
      <c r="B355">
        <f t="shared" si="44"/>
        <v>345</v>
      </c>
      <c r="C355" s="3">
        <f t="shared" si="45"/>
        <v>18394.120206737472</v>
      </c>
      <c r="D355" s="3">
        <f t="shared" si="40"/>
        <v>1199.101050305518</v>
      </c>
      <c r="E355" s="3">
        <f t="shared" si="41"/>
        <v>1107.1304492718305</v>
      </c>
      <c r="F355" s="4">
        <f t="shared" si="42"/>
        <v>91.97060103368736</v>
      </c>
      <c r="G355" s="3">
        <f t="shared" si="46"/>
        <v>182713.01024253428</v>
      </c>
      <c r="H355" s="4">
        <f t="shared" si="47"/>
        <v>230976.85211286924</v>
      </c>
      <c r="I355" s="4">
        <f t="shared" si="43"/>
        <v>413689.8623554035</v>
      </c>
    </row>
    <row r="356" spans="2:9" ht="12.75">
      <c r="B356">
        <f t="shared" si="44"/>
        <v>346</v>
      </c>
      <c r="C356" s="3">
        <f t="shared" si="45"/>
        <v>17286.989757465642</v>
      </c>
      <c r="D356" s="3">
        <f t="shared" si="40"/>
        <v>1199.101050305518</v>
      </c>
      <c r="E356" s="3">
        <f t="shared" si="41"/>
        <v>1112.6661015181896</v>
      </c>
      <c r="F356" s="4">
        <f t="shared" si="42"/>
        <v>86.43494878732821</v>
      </c>
      <c r="G356" s="3">
        <f t="shared" si="46"/>
        <v>183825.67634405248</v>
      </c>
      <c r="H356" s="4">
        <f t="shared" si="47"/>
        <v>231063.28706165656</v>
      </c>
      <c r="I356" s="4">
        <f t="shared" si="43"/>
        <v>414888.963405709</v>
      </c>
    </row>
    <row r="357" spans="2:9" ht="12.75">
      <c r="B357">
        <f t="shared" si="44"/>
        <v>347</v>
      </c>
      <c r="C357" s="3">
        <f t="shared" si="45"/>
        <v>16174.323655947454</v>
      </c>
      <c r="D357" s="3">
        <f t="shared" si="40"/>
        <v>1199.101050305518</v>
      </c>
      <c r="E357" s="3">
        <f t="shared" si="41"/>
        <v>1118.2294320257806</v>
      </c>
      <c r="F357" s="4">
        <f t="shared" si="42"/>
        <v>80.87161827973726</v>
      </c>
      <c r="G357" s="3">
        <f t="shared" si="46"/>
        <v>184943.90577607826</v>
      </c>
      <c r="H357" s="4">
        <f t="shared" si="47"/>
        <v>231144.1586799363</v>
      </c>
      <c r="I357" s="4">
        <f t="shared" si="43"/>
        <v>416088.06445601454</v>
      </c>
    </row>
    <row r="358" spans="1:9" ht="12.75">
      <c r="A358">
        <v>29</v>
      </c>
      <c r="B358">
        <f t="shared" si="44"/>
        <v>348</v>
      </c>
      <c r="C358" s="3">
        <f t="shared" si="45"/>
        <v>15056.094223921673</v>
      </c>
      <c r="D358" s="3">
        <f t="shared" si="40"/>
        <v>1199.101050305518</v>
      </c>
      <c r="E358" s="3">
        <f t="shared" si="41"/>
        <v>1123.8205791859095</v>
      </c>
      <c r="F358" s="4">
        <f t="shared" si="42"/>
        <v>75.28047111960836</v>
      </c>
      <c r="G358" s="3">
        <f t="shared" si="46"/>
        <v>186067.72635526417</v>
      </c>
      <c r="H358" s="4">
        <f t="shared" si="47"/>
        <v>231219.43915105594</v>
      </c>
      <c r="I358" s="4">
        <f t="shared" si="43"/>
        <v>417287.1655063201</v>
      </c>
    </row>
    <row r="359" spans="2:9" ht="12.75">
      <c r="B359">
        <f t="shared" si="44"/>
        <v>349</v>
      </c>
      <c r="C359" s="3">
        <f t="shared" si="45"/>
        <v>13932.273644735764</v>
      </c>
      <c r="D359" s="3">
        <f t="shared" si="40"/>
        <v>1199.101050305518</v>
      </c>
      <c r="E359" s="3">
        <f t="shared" si="41"/>
        <v>1129.439682081839</v>
      </c>
      <c r="F359" s="4">
        <f t="shared" si="42"/>
        <v>69.66136822367882</v>
      </c>
      <c r="G359" s="3">
        <f t="shared" si="46"/>
        <v>187197.166037346</v>
      </c>
      <c r="H359" s="4">
        <f t="shared" si="47"/>
        <v>231289.10051927963</v>
      </c>
      <c r="I359" s="4">
        <f t="shared" si="43"/>
        <v>418486.2665566256</v>
      </c>
    </row>
    <row r="360" spans="2:9" ht="12.75">
      <c r="B360">
        <f t="shared" si="44"/>
        <v>350</v>
      </c>
      <c r="C360" s="3">
        <f t="shared" si="45"/>
        <v>12802.833962653925</v>
      </c>
      <c r="D360" s="3">
        <f t="shared" si="40"/>
        <v>1199.101050305518</v>
      </c>
      <c r="E360" s="3">
        <f t="shared" si="41"/>
        <v>1135.0868804922484</v>
      </c>
      <c r="F360" s="4">
        <f t="shared" si="42"/>
        <v>64.01416981326963</v>
      </c>
      <c r="G360" s="3">
        <f t="shared" si="46"/>
        <v>188332.25291783825</v>
      </c>
      <c r="H360" s="4">
        <f t="shared" si="47"/>
        <v>231353.1146890929</v>
      </c>
      <c r="I360" s="4">
        <f t="shared" si="43"/>
        <v>419685.36760693113</v>
      </c>
    </row>
    <row r="361" spans="2:9" ht="12.75">
      <c r="B361">
        <f t="shared" si="44"/>
        <v>351</v>
      </c>
      <c r="C361" s="3">
        <f t="shared" si="45"/>
        <v>11667.747082161677</v>
      </c>
      <c r="D361" s="3">
        <f t="shared" si="40"/>
        <v>1199.101050305518</v>
      </c>
      <c r="E361" s="3">
        <f t="shared" si="41"/>
        <v>1140.7623148947096</v>
      </c>
      <c r="F361" s="4">
        <f t="shared" si="42"/>
        <v>58.33873541080839</v>
      </c>
      <c r="G361" s="3">
        <f t="shared" si="46"/>
        <v>189473.01523273296</v>
      </c>
      <c r="H361" s="4">
        <f t="shared" si="47"/>
        <v>231411.4534245037</v>
      </c>
      <c r="I361" s="4">
        <f t="shared" si="43"/>
        <v>420884.46865723666</v>
      </c>
    </row>
    <row r="362" spans="2:9" ht="12.75">
      <c r="B362">
        <f t="shared" si="44"/>
        <v>352</v>
      </c>
      <c r="C362" s="3">
        <f t="shared" si="45"/>
        <v>10526.984767266968</v>
      </c>
      <c r="D362" s="3">
        <f t="shared" si="40"/>
        <v>1199.101050305518</v>
      </c>
      <c r="E362" s="3">
        <f t="shared" si="41"/>
        <v>1146.466126469183</v>
      </c>
      <c r="F362" s="4">
        <f t="shared" si="42"/>
        <v>52.63492383633484</v>
      </c>
      <c r="G362" s="3">
        <f t="shared" si="46"/>
        <v>190619.48135920215</v>
      </c>
      <c r="H362" s="4">
        <f t="shared" si="47"/>
        <v>231464.08834834004</v>
      </c>
      <c r="I362" s="4">
        <f t="shared" si="43"/>
        <v>422083.5697075422</v>
      </c>
    </row>
    <row r="363" spans="2:9" ht="12.75">
      <c r="B363">
        <f t="shared" si="44"/>
        <v>353</v>
      </c>
      <c r="C363" s="3">
        <f t="shared" si="45"/>
        <v>9380.518640797785</v>
      </c>
      <c r="D363" s="3">
        <f t="shared" si="40"/>
        <v>1199.101050305518</v>
      </c>
      <c r="E363" s="3">
        <f t="shared" si="41"/>
        <v>1152.198457101529</v>
      </c>
      <c r="F363" s="4">
        <f t="shared" si="42"/>
        <v>46.90259320398893</v>
      </c>
      <c r="G363" s="3">
        <f t="shared" si="46"/>
        <v>191771.6798163037</v>
      </c>
      <c r="H363" s="4">
        <f t="shared" si="47"/>
        <v>231510.99094154403</v>
      </c>
      <c r="I363" s="4">
        <f t="shared" si="43"/>
        <v>423282.6707578477</v>
      </c>
    </row>
    <row r="364" spans="2:9" ht="12.75">
      <c r="B364">
        <f t="shared" si="44"/>
        <v>354</v>
      </c>
      <c r="C364" s="3">
        <f t="shared" si="45"/>
        <v>8228.320183696256</v>
      </c>
      <c r="D364" s="3">
        <f t="shared" si="40"/>
        <v>1199.101050305518</v>
      </c>
      <c r="E364" s="3">
        <f t="shared" si="41"/>
        <v>1157.9594493870366</v>
      </c>
      <c r="F364" s="4">
        <f t="shared" si="42"/>
        <v>41.14160091848128</v>
      </c>
      <c r="G364" s="3">
        <f t="shared" si="46"/>
        <v>192929.63926569073</v>
      </c>
      <c r="H364" s="4">
        <f t="shared" si="47"/>
        <v>231552.13254246252</v>
      </c>
      <c r="I364" s="4">
        <f t="shared" si="43"/>
        <v>424481.77180815325</v>
      </c>
    </row>
    <row r="365" spans="2:9" ht="12.75">
      <c r="B365">
        <f t="shared" si="44"/>
        <v>355</v>
      </c>
      <c r="C365" s="3">
        <f t="shared" si="45"/>
        <v>7070.36073430922</v>
      </c>
      <c r="D365" s="3">
        <f t="shared" si="40"/>
        <v>1199.101050305518</v>
      </c>
      <c r="E365" s="3">
        <f t="shared" si="41"/>
        <v>1163.7492466339718</v>
      </c>
      <c r="F365" s="4">
        <f t="shared" si="42"/>
        <v>35.3518036715461</v>
      </c>
      <c r="G365" s="3">
        <f t="shared" si="46"/>
        <v>194093.3885123247</v>
      </c>
      <c r="H365" s="4">
        <f t="shared" si="47"/>
        <v>231587.48434613406</v>
      </c>
      <c r="I365" s="4">
        <f t="shared" si="43"/>
        <v>425680.8728584588</v>
      </c>
    </row>
    <row r="366" spans="2:9" ht="12.75">
      <c r="B366">
        <f t="shared" si="44"/>
        <v>356</v>
      </c>
      <c r="C366" s="3">
        <f t="shared" si="45"/>
        <v>5906.611487675248</v>
      </c>
      <c r="D366" s="3">
        <f t="shared" si="40"/>
        <v>1199.101050305518</v>
      </c>
      <c r="E366" s="3">
        <f t="shared" si="41"/>
        <v>1169.5679928671416</v>
      </c>
      <c r="F366" s="4">
        <f t="shared" si="42"/>
        <v>29.53305743837624</v>
      </c>
      <c r="G366" s="3">
        <f t="shared" si="46"/>
        <v>195262.95650519183</v>
      </c>
      <c r="H366" s="4">
        <f t="shared" si="47"/>
        <v>231617.01740357245</v>
      </c>
      <c r="I366" s="4">
        <f t="shared" si="43"/>
        <v>426879.9739087643</v>
      </c>
    </row>
    <row r="367" spans="2:9" ht="12.75">
      <c r="B367">
        <f t="shared" si="44"/>
        <v>357</v>
      </c>
      <c r="C367" s="3">
        <f t="shared" si="45"/>
        <v>4737.0434948081065</v>
      </c>
      <c r="D367" s="3">
        <f t="shared" si="40"/>
        <v>1199.101050305518</v>
      </c>
      <c r="E367" s="3">
        <f t="shared" si="41"/>
        <v>1175.4158328314775</v>
      </c>
      <c r="F367" s="4">
        <f t="shared" si="42"/>
        <v>23.685217474040535</v>
      </c>
      <c r="G367" s="3">
        <f t="shared" si="46"/>
        <v>196438.3723380233</v>
      </c>
      <c r="H367" s="4">
        <f t="shared" si="47"/>
        <v>231640.70262104648</v>
      </c>
      <c r="I367" s="4">
        <f t="shared" si="43"/>
        <v>428079.0749590698</v>
      </c>
    </row>
    <row r="368" spans="2:9" ht="12.75">
      <c r="B368">
        <f t="shared" si="44"/>
        <v>358</v>
      </c>
      <c r="C368" s="3">
        <f t="shared" si="45"/>
        <v>3561.627661976629</v>
      </c>
      <c r="D368" s="3">
        <f t="shared" si="40"/>
        <v>1199.101050305518</v>
      </c>
      <c r="E368" s="3">
        <f t="shared" si="41"/>
        <v>1181.2929119956348</v>
      </c>
      <c r="F368" s="4">
        <f t="shared" si="42"/>
        <v>17.808138309883145</v>
      </c>
      <c r="G368" s="3">
        <f t="shared" si="46"/>
        <v>197619.66525001894</v>
      </c>
      <c r="H368" s="4">
        <f t="shared" si="47"/>
        <v>231658.51075935637</v>
      </c>
      <c r="I368" s="4">
        <f t="shared" si="43"/>
        <v>429278.1760093753</v>
      </c>
    </row>
    <row r="369" spans="2:9" ht="12.75">
      <c r="B369">
        <f t="shared" si="44"/>
        <v>359</v>
      </c>
      <c r="C369" s="3">
        <f t="shared" si="45"/>
        <v>2380.3347499809943</v>
      </c>
      <c r="D369" s="3">
        <f t="shared" si="40"/>
        <v>1199.101050305518</v>
      </c>
      <c r="E369" s="3">
        <f t="shared" si="41"/>
        <v>1187.1993765556128</v>
      </c>
      <c r="F369" s="4">
        <f t="shared" si="42"/>
        <v>11.90167374990497</v>
      </c>
      <c r="G369" s="3">
        <f t="shared" si="46"/>
        <v>198806.86462657456</v>
      </c>
      <c r="H369" s="4">
        <f t="shared" si="47"/>
        <v>231670.41243310628</v>
      </c>
      <c r="I369" s="4">
        <f t="shared" si="43"/>
        <v>430477.27705968084</v>
      </c>
    </row>
    <row r="370" spans="1:9" ht="12.75">
      <c r="A370">
        <v>30</v>
      </c>
      <c r="B370">
        <f t="shared" si="44"/>
        <v>360</v>
      </c>
      <c r="C370" s="3">
        <f t="shared" si="45"/>
        <v>1193.1353734253814</v>
      </c>
      <c r="D370" s="3">
        <f t="shared" si="40"/>
        <v>1199.101050305518</v>
      </c>
      <c r="E370" s="3">
        <f t="shared" si="41"/>
        <v>1193.135373438391</v>
      </c>
      <c r="F370" s="4">
        <f t="shared" si="42"/>
        <v>5.965676867126907</v>
      </c>
      <c r="G370" s="3">
        <f t="shared" si="46"/>
        <v>200000.00000001295</v>
      </c>
      <c r="H370" s="4">
        <f t="shared" si="47"/>
        <v>231676.37810997342</v>
      </c>
      <c r="I370" s="4">
        <f t="shared" si="43"/>
        <v>431676.37810998637</v>
      </c>
    </row>
    <row r="374" ht="12.75">
      <c r="A374" s="15" t="s">
        <v>15</v>
      </c>
    </row>
    <row r="375" spans="1:9" ht="12.75">
      <c r="A375" t="s">
        <v>0</v>
      </c>
      <c r="B375" t="s">
        <v>4</v>
      </c>
      <c r="C375" s="3" t="s">
        <v>2</v>
      </c>
      <c r="D375" t="s">
        <v>1</v>
      </c>
      <c r="E375" t="s">
        <v>6</v>
      </c>
      <c r="F375" t="s">
        <v>5</v>
      </c>
      <c r="G375" t="s">
        <v>9</v>
      </c>
      <c r="H375" t="s">
        <v>7</v>
      </c>
      <c r="I375" t="s">
        <v>8</v>
      </c>
    </row>
    <row r="376" spans="2:9" ht="12.75">
      <c r="B376">
        <v>1</v>
      </c>
      <c r="C376" s="3">
        <f>+$C$4</f>
        <v>200000</v>
      </c>
      <c r="D376" s="3">
        <f>+$C$7+100</f>
        <v>1299.101050305518</v>
      </c>
      <c r="E376" s="3">
        <f>+D376-F376</f>
        <v>299.1010503055179</v>
      </c>
      <c r="F376" s="4">
        <f>+C376*($C$6/12)</f>
        <v>1000</v>
      </c>
      <c r="G376" s="3">
        <f>+E376</f>
        <v>299.1010503055179</v>
      </c>
      <c r="H376" s="4">
        <f>+F376</f>
        <v>1000</v>
      </c>
      <c r="I376" s="4">
        <f>+G376+H376</f>
        <v>1299.101050305518</v>
      </c>
    </row>
    <row r="377" spans="2:9" ht="12.75">
      <c r="B377">
        <f>+B376+1</f>
        <v>2</v>
      </c>
      <c r="C377" s="3">
        <f>+C376-E376</f>
        <v>199700.89894969447</v>
      </c>
      <c r="D377" s="3">
        <f aca="true" t="shared" si="48" ref="D377:D440">+$C$7+100</f>
        <v>1299.101050305518</v>
      </c>
      <c r="E377" s="3">
        <f aca="true" t="shared" si="49" ref="E377:E440">+D377-F377</f>
        <v>300.5965555570456</v>
      </c>
      <c r="F377" s="4">
        <f aca="true" t="shared" si="50" ref="F377:F440">+C377*($C$6/12)</f>
        <v>998.5044947484723</v>
      </c>
      <c r="G377" s="3">
        <f>+G376+E377</f>
        <v>599.6976058625635</v>
      </c>
      <c r="H377" s="4">
        <f>+H376+F377</f>
        <v>1998.5044947484723</v>
      </c>
      <c r="I377" s="4">
        <f aca="true" t="shared" si="51" ref="I377:I440">+G377+H377</f>
        <v>2598.202100611036</v>
      </c>
    </row>
    <row r="378" spans="2:9" ht="12.75">
      <c r="B378">
        <f aca="true" t="shared" si="52" ref="B378:B441">+B377+1</f>
        <v>3</v>
      </c>
      <c r="C378" s="3">
        <f aca="true" t="shared" si="53" ref="C378:C441">+C377-E377</f>
        <v>199400.30239413743</v>
      </c>
      <c r="D378" s="3">
        <f t="shared" si="48"/>
        <v>1299.101050305518</v>
      </c>
      <c r="E378" s="3">
        <f t="shared" si="49"/>
        <v>302.09953833483075</v>
      </c>
      <c r="F378" s="4">
        <f t="shared" si="50"/>
        <v>997.0015119706871</v>
      </c>
      <c r="G378" s="3">
        <f aca="true" t="shared" si="54" ref="G378:G441">+G377+E378</f>
        <v>901.7971441973942</v>
      </c>
      <c r="H378" s="4">
        <f aca="true" t="shared" si="55" ref="H378:H441">+H377+F378</f>
        <v>2995.5060067191594</v>
      </c>
      <c r="I378" s="4">
        <f t="shared" si="51"/>
        <v>3897.3031509165535</v>
      </c>
    </row>
    <row r="379" spans="2:9" ht="12.75">
      <c r="B379">
        <f t="shared" si="52"/>
        <v>4</v>
      </c>
      <c r="C379" s="3">
        <f t="shared" si="53"/>
        <v>199098.2028558026</v>
      </c>
      <c r="D379" s="3">
        <f t="shared" si="48"/>
        <v>1299.101050305518</v>
      </c>
      <c r="E379" s="3">
        <f t="shared" si="49"/>
        <v>303.6100360265049</v>
      </c>
      <c r="F379" s="4">
        <f t="shared" si="50"/>
        <v>995.491014279013</v>
      </c>
      <c r="G379" s="3">
        <f t="shared" si="54"/>
        <v>1205.407180223899</v>
      </c>
      <c r="H379" s="4">
        <f t="shared" si="55"/>
        <v>3990.9970209981725</v>
      </c>
      <c r="I379" s="4">
        <f t="shared" si="51"/>
        <v>5196.404201222072</v>
      </c>
    </row>
    <row r="380" spans="2:9" ht="12.75">
      <c r="B380">
        <f t="shared" si="52"/>
        <v>5</v>
      </c>
      <c r="C380" s="3">
        <f t="shared" si="53"/>
        <v>198794.5928197761</v>
      </c>
      <c r="D380" s="3">
        <f t="shared" si="48"/>
        <v>1299.101050305518</v>
      </c>
      <c r="E380" s="3">
        <f t="shared" si="49"/>
        <v>305.12808620663736</v>
      </c>
      <c r="F380" s="4">
        <f t="shared" si="50"/>
        <v>993.9729640988805</v>
      </c>
      <c r="G380" s="3">
        <f t="shared" si="54"/>
        <v>1510.5352664305365</v>
      </c>
      <c r="H380" s="4">
        <f t="shared" si="55"/>
        <v>4984.969985097053</v>
      </c>
      <c r="I380" s="4">
        <f t="shared" si="51"/>
        <v>6495.505251527589</v>
      </c>
    </row>
    <row r="381" spans="2:9" ht="12.75">
      <c r="B381">
        <f t="shared" si="52"/>
        <v>6</v>
      </c>
      <c r="C381" s="3">
        <f t="shared" si="53"/>
        <v>198489.46473356945</v>
      </c>
      <c r="D381" s="3">
        <f t="shared" si="48"/>
        <v>1299.101050305518</v>
      </c>
      <c r="E381" s="3">
        <f t="shared" si="49"/>
        <v>306.6537266376706</v>
      </c>
      <c r="F381" s="4">
        <f t="shared" si="50"/>
        <v>992.4473236678473</v>
      </c>
      <c r="G381" s="3">
        <f t="shared" si="54"/>
        <v>1817.188993068207</v>
      </c>
      <c r="H381" s="4">
        <f t="shared" si="55"/>
        <v>5977.4173087649</v>
      </c>
      <c r="I381" s="4">
        <f t="shared" si="51"/>
        <v>7794.606301833107</v>
      </c>
    </row>
    <row r="382" spans="2:9" ht="12.75">
      <c r="B382">
        <f t="shared" si="52"/>
        <v>7</v>
      </c>
      <c r="C382" s="3">
        <f t="shared" si="53"/>
        <v>198182.81100693176</v>
      </c>
      <c r="D382" s="3">
        <f t="shared" si="48"/>
        <v>1299.101050305518</v>
      </c>
      <c r="E382" s="3">
        <f t="shared" si="49"/>
        <v>308.18699527085903</v>
      </c>
      <c r="F382" s="4">
        <f t="shared" si="50"/>
        <v>990.9140550346589</v>
      </c>
      <c r="G382" s="3">
        <f t="shared" si="54"/>
        <v>2125.375988339066</v>
      </c>
      <c r="H382" s="4">
        <f t="shared" si="55"/>
        <v>6968.331363799559</v>
      </c>
      <c r="I382" s="4">
        <f t="shared" si="51"/>
        <v>9093.707352138625</v>
      </c>
    </row>
    <row r="383" spans="2:9" ht="12.75">
      <c r="B383">
        <f t="shared" si="52"/>
        <v>8</v>
      </c>
      <c r="C383" s="3">
        <f t="shared" si="53"/>
        <v>197874.6240116609</v>
      </c>
      <c r="D383" s="3">
        <f t="shared" si="48"/>
        <v>1299.101050305518</v>
      </c>
      <c r="E383" s="3">
        <f t="shared" si="49"/>
        <v>309.7279302472134</v>
      </c>
      <c r="F383" s="4">
        <f t="shared" si="50"/>
        <v>989.3731200583045</v>
      </c>
      <c r="G383" s="3">
        <f t="shared" si="54"/>
        <v>2435.1039185862796</v>
      </c>
      <c r="H383" s="4">
        <f t="shared" si="55"/>
        <v>7957.704483857863</v>
      </c>
      <c r="I383" s="4">
        <f t="shared" si="51"/>
        <v>10392.808402444143</v>
      </c>
    </row>
    <row r="384" spans="2:9" ht="12.75">
      <c r="B384">
        <f t="shared" si="52"/>
        <v>9</v>
      </c>
      <c r="C384" s="3">
        <f t="shared" si="53"/>
        <v>197564.8960814137</v>
      </c>
      <c r="D384" s="3">
        <f t="shared" si="48"/>
        <v>1299.101050305518</v>
      </c>
      <c r="E384" s="3">
        <f t="shared" si="49"/>
        <v>311.27656989844945</v>
      </c>
      <c r="F384" s="4">
        <f t="shared" si="50"/>
        <v>987.8244804070684</v>
      </c>
      <c r="G384" s="3">
        <f t="shared" si="54"/>
        <v>2746.380488484729</v>
      </c>
      <c r="H384" s="4">
        <f t="shared" si="55"/>
        <v>8945.528964264931</v>
      </c>
      <c r="I384" s="4">
        <f t="shared" si="51"/>
        <v>11691.90945274966</v>
      </c>
    </row>
    <row r="385" spans="2:9" ht="12.75">
      <c r="B385">
        <f t="shared" si="52"/>
        <v>10</v>
      </c>
      <c r="C385" s="3">
        <f t="shared" si="53"/>
        <v>197253.61951151525</v>
      </c>
      <c r="D385" s="3">
        <f t="shared" si="48"/>
        <v>1299.101050305518</v>
      </c>
      <c r="E385" s="3">
        <f t="shared" si="49"/>
        <v>312.8329527479416</v>
      </c>
      <c r="F385" s="4">
        <f t="shared" si="50"/>
        <v>986.2680975575763</v>
      </c>
      <c r="G385" s="3">
        <f t="shared" si="54"/>
        <v>3059.2134412326704</v>
      </c>
      <c r="H385" s="4">
        <f t="shared" si="55"/>
        <v>9931.797061822508</v>
      </c>
      <c r="I385" s="4">
        <f t="shared" si="51"/>
        <v>12991.010503055179</v>
      </c>
    </row>
    <row r="386" spans="2:9" ht="12.75">
      <c r="B386">
        <f t="shared" si="52"/>
        <v>11</v>
      </c>
      <c r="C386" s="3">
        <f t="shared" si="53"/>
        <v>196940.78655876732</v>
      </c>
      <c r="D386" s="3">
        <f t="shared" si="48"/>
        <v>1299.101050305518</v>
      </c>
      <c r="E386" s="3">
        <f t="shared" si="49"/>
        <v>314.39711751168136</v>
      </c>
      <c r="F386" s="4">
        <f t="shared" si="50"/>
        <v>984.7039327938365</v>
      </c>
      <c r="G386" s="3">
        <f t="shared" si="54"/>
        <v>3373.6105587443517</v>
      </c>
      <c r="H386" s="4">
        <f t="shared" si="55"/>
        <v>10916.500994616345</v>
      </c>
      <c r="I386" s="4">
        <f t="shared" si="51"/>
        <v>14290.111553360697</v>
      </c>
    </row>
    <row r="387" spans="1:9" ht="12.75">
      <c r="A387">
        <v>1</v>
      </c>
      <c r="B387">
        <f t="shared" si="52"/>
        <v>12</v>
      </c>
      <c r="C387" s="3">
        <f t="shared" si="53"/>
        <v>196626.38944125563</v>
      </c>
      <c r="D387" s="3">
        <f t="shared" si="48"/>
        <v>1299.101050305518</v>
      </c>
      <c r="E387" s="3">
        <f t="shared" si="49"/>
        <v>315.96910309923976</v>
      </c>
      <c r="F387" s="4">
        <f t="shared" si="50"/>
        <v>983.1319472062781</v>
      </c>
      <c r="G387" s="3">
        <f t="shared" si="54"/>
        <v>3689.5796618435916</v>
      </c>
      <c r="H387" s="4">
        <f t="shared" si="55"/>
        <v>11899.632941822623</v>
      </c>
      <c r="I387" s="4">
        <f t="shared" si="51"/>
        <v>15589.212603666216</v>
      </c>
    </row>
    <row r="388" spans="2:12" ht="12.75">
      <c r="B388">
        <f t="shared" si="52"/>
        <v>13</v>
      </c>
      <c r="C388" s="3">
        <f t="shared" si="53"/>
        <v>196310.4203381564</v>
      </c>
      <c r="D388" s="3">
        <f t="shared" si="48"/>
        <v>1299.101050305518</v>
      </c>
      <c r="E388" s="3">
        <f t="shared" si="49"/>
        <v>317.5489486147359</v>
      </c>
      <c r="F388" s="4">
        <f t="shared" si="50"/>
        <v>981.552101690782</v>
      </c>
      <c r="G388" s="3">
        <f t="shared" si="54"/>
        <v>4007.1286104583273</v>
      </c>
      <c r="H388" s="4">
        <f t="shared" si="55"/>
        <v>12881.185043513406</v>
      </c>
      <c r="I388" s="4">
        <f t="shared" si="51"/>
        <v>16888.313653971734</v>
      </c>
      <c r="L388" s="5"/>
    </row>
    <row r="389" spans="2:11" ht="12.75">
      <c r="B389">
        <f t="shared" si="52"/>
        <v>14</v>
      </c>
      <c r="C389" s="3">
        <f t="shared" si="53"/>
        <v>195992.87138954166</v>
      </c>
      <c r="D389" s="3">
        <f t="shared" si="48"/>
        <v>1299.101050305518</v>
      </c>
      <c r="E389" s="3">
        <f t="shared" si="49"/>
        <v>319.1366933578096</v>
      </c>
      <c r="F389" s="4">
        <f t="shared" si="50"/>
        <v>979.9643569477083</v>
      </c>
      <c r="G389" s="3">
        <f t="shared" si="54"/>
        <v>4326.265303816137</v>
      </c>
      <c r="H389" s="4">
        <f t="shared" si="55"/>
        <v>13861.149400461114</v>
      </c>
      <c r="I389" s="4">
        <f t="shared" si="51"/>
        <v>18187.414704277253</v>
      </c>
      <c r="K389" s="4"/>
    </row>
    <row r="390" spans="2:9" ht="12.75">
      <c r="B390">
        <f t="shared" si="52"/>
        <v>15</v>
      </c>
      <c r="C390" s="3">
        <f t="shared" si="53"/>
        <v>195673.73469618385</v>
      </c>
      <c r="D390" s="3">
        <f t="shared" si="48"/>
        <v>1299.101050305518</v>
      </c>
      <c r="E390" s="3">
        <f t="shared" si="49"/>
        <v>320.73237682459865</v>
      </c>
      <c r="F390" s="4">
        <f t="shared" si="50"/>
        <v>978.3686734809193</v>
      </c>
      <c r="G390" s="3">
        <f t="shared" si="54"/>
        <v>4646.997680640736</v>
      </c>
      <c r="H390" s="4">
        <f t="shared" si="55"/>
        <v>14839.518073942034</v>
      </c>
      <c r="I390" s="4">
        <f t="shared" si="51"/>
        <v>19486.515754582768</v>
      </c>
    </row>
    <row r="391" spans="2:9" ht="12.75">
      <c r="B391">
        <f t="shared" si="52"/>
        <v>16</v>
      </c>
      <c r="C391" s="3">
        <f t="shared" si="53"/>
        <v>195353.00231935925</v>
      </c>
      <c r="D391" s="3">
        <f t="shared" si="48"/>
        <v>1299.101050305518</v>
      </c>
      <c r="E391" s="3">
        <f t="shared" si="49"/>
        <v>322.3360387087216</v>
      </c>
      <c r="F391" s="4">
        <f t="shared" si="50"/>
        <v>976.7650115967963</v>
      </c>
      <c r="G391" s="3">
        <f t="shared" si="54"/>
        <v>4969.333719349457</v>
      </c>
      <c r="H391" s="4">
        <f t="shared" si="55"/>
        <v>15816.283085538831</v>
      </c>
      <c r="I391" s="4">
        <f t="shared" si="51"/>
        <v>20785.61680488829</v>
      </c>
    </row>
    <row r="392" spans="2:9" ht="12.75">
      <c r="B392">
        <f t="shared" si="52"/>
        <v>17</v>
      </c>
      <c r="C392" s="3">
        <f t="shared" si="53"/>
        <v>195030.66628065053</v>
      </c>
      <c r="D392" s="3">
        <f t="shared" si="48"/>
        <v>1299.101050305518</v>
      </c>
      <c r="E392" s="3">
        <f t="shared" si="49"/>
        <v>323.94771890226525</v>
      </c>
      <c r="F392" s="4">
        <f t="shared" si="50"/>
        <v>975.1533314032527</v>
      </c>
      <c r="G392" s="3">
        <f t="shared" si="54"/>
        <v>5293.281438251723</v>
      </c>
      <c r="H392" s="4">
        <f t="shared" si="55"/>
        <v>16791.436416942084</v>
      </c>
      <c r="I392" s="4">
        <f t="shared" si="51"/>
        <v>22084.717855193805</v>
      </c>
    </row>
    <row r="393" spans="2:9" ht="12.75">
      <c r="B393">
        <f t="shared" si="52"/>
        <v>18</v>
      </c>
      <c r="C393" s="3">
        <f t="shared" si="53"/>
        <v>194706.71856174828</v>
      </c>
      <c r="D393" s="3">
        <f t="shared" si="48"/>
        <v>1299.101050305518</v>
      </c>
      <c r="E393" s="3">
        <f t="shared" si="49"/>
        <v>325.56745749677646</v>
      </c>
      <c r="F393" s="4">
        <f t="shared" si="50"/>
        <v>973.5335928087414</v>
      </c>
      <c r="G393" s="3">
        <f t="shared" si="54"/>
        <v>5618.848895748499</v>
      </c>
      <c r="H393" s="4">
        <f t="shared" si="55"/>
        <v>17764.970009750825</v>
      </c>
      <c r="I393" s="4">
        <f t="shared" si="51"/>
        <v>23383.818905499324</v>
      </c>
    </row>
    <row r="394" spans="2:9" ht="12.75">
      <c r="B394">
        <f t="shared" si="52"/>
        <v>19</v>
      </c>
      <c r="C394" s="3">
        <f t="shared" si="53"/>
        <v>194381.1511042515</v>
      </c>
      <c r="D394" s="3">
        <f t="shared" si="48"/>
        <v>1299.101050305518</v>
      </c>
      <c r="E394" s="3">
        <f t="shared" si="49"/>
        <v>327.19529478426034</v>
      </c>
      <c r="F394" s="4">
        <f t="shared" si="50"/>
        <v>971.9057555212576</v>
      </c>
      <c r="G394" s="3">
        <f t="shared" si="54"/>
        <v>5946.044190532759</v>
      </c>
      <c r="H394" s="4">
        <f t="shared" si="55"/>
        <v>18736.87576527208</v>
      </c>
      <c r="I394" s="4">
        <f t="shared" si="51"/>
        <v>24682.919955804842</v>
      </c>
    </row>
    <row r="395" spans="2:9" ht="12.75">
      <c r="B395">
        <f t="shared" si="52"/>
        <v>20</v>
      </c>
      <c r="C395" s="3">
        <f t="shared" si="53"/>
        <v>194053.95580946724</v>
      </c>
      <c r="D395" s="3">
        <f t="shared" si="48"/>
        <v>1299.101050305518</v>
      </c>
      <c r="E395" s="3">
        <f t="shared" si="49"/>
        <v>328.8312712581817</v>
      </c>
      <c r="F395" s="4">
        <f t="shared" si="50"/>
        <v>970.2697790473362</v>
      </c>
      <c r="G395" s="3">
        <f t="shared" si="54"/>
        <v>6274.875461790941</v>
      </c>
      <c r="H395" s="4">
        <f t="shared" si="55"/>
        <v>19707.145544319417</v>
      </c>
      <c r="I395" s="4">
        <f t="shared" si="51"/>
        <v>25982.021006110357</v>
      </c>
    </row>
    <row r="396" spans="2:9" ht="12.75">
      <c r="B396">
        <f t="shared" si="52"/>
        <v>21</v>
      </c>
      <c r="C396" s="3">
        <f t="shared" si="53"/>
        <v>193725.12453820906</v>
      </c>
      <c r="D396" s="3">
        <f t="shared" si="48"/>
        <v>1299.101050305518</v>
      </c>
      <c r="E396" s="3">
        <f t="shared" si="49"/>
        <v>330.47542761447255</v>
      </c>
      <c r="F396" s="4">
        <f t="shared" si="50"/>
        <v>968.6256226910454</v>
      </c>
      <c r="G396" s="3">
        <f t="shared" si="54"/>
        <v>6605.350889405413</v>
      </c>
      <c r="H396" s="4">
        <f t="shared" si="55"/>
        <v>20675.77116701046</v>
      </c>
      <c r="I396" s="4">
        <f t="shared" si="51"/>
        <v>27281.122056415876</v>
      </c>
    </row>
    <row r="397" spans="2:9" ht="12.75">
      <c r="B397">
        <f t="shared" si="52"/>
        <v>22</v>
      </c>
      <c r="C397" s="3">
        <f t="shared" si="53"/>
        <v>193394.6491105946</v>
      </c>
      <c r="D397" s="3">
        <f t="shared" si="48"/>
        <v>1299.101050305518</v>
      </c>
      <c r="E397" s="3">
        <f t="shared" si="49"/>
        <v>332.127804752545</v>
      </c>
      <c r="F397" s="4">
        <f t="shared" si="50"/>
        <v>966.9732455529729</v>
      </c>
      <c r="G397" s="3">
        <f t="shared" si="54"/>
        <v>6937.478694157958</v>
      </c>
      <c r="H397" s="4">
        <f t="shared" si="55"/>
        <v>21642.744412563436</v>
      </c>
      <c r="I397" s="4">
        <f t="shared" si="51"/>
        <v>28580.223106721394</v>
      </c>
    </row>
    <row r="398" spans="2:9" ht="12.75">
      <c r="B398">
        <f t="shared" si="52"/>
        <v>23</v>
      </c>
      <c r="C398" s="3">
        <f t="shared" si="53"/>
        <v>193062.52130584203</v>
      </c>
      <c r="D398" s="3">
        <f t="shared" si="48"/>
        <v>1299.101050305518</v>
      </c>
      <c r="E398" s="3">
        <f t="shared" si="49"/>
        <v>333.78844377630776</v>
      </c>
      <c r="F398" s="4">
        <f t="shared" si="50"/>
        <v>965.3126065292101</v>
      </c>
      <c r="G398" s="3">
        <f t="shared" si="54"/>
        <v>7271.2671379342655</v>
      </c>
      <c r="H398" s="4">
        <f t="shared" si="55"/>
        <v>22608.057019092645</v>
      </c>
      <c r="I398" s="4">
        <f t="shared" si="51"/>
        <v>29879.32415702691</v>
      </c>
    </row>
    <row r="399" spans="1:9" ht="12.75">
      <c r="A399">
        <v>2</v>
      </c>
      <c r="B399">
        <f t="shared" si="52"/>
        <v>24</v>
      </c>
      <c r="C399" s="3">
        <f t="shared" si="53"/>
        <v>192728.73286206572</v>
      </c>
      <c r="D399" s="3">
        <f t="shared" si="48"/>
        <v>1299.101050305518</v>
      </c>
      <c r="E399" s="3">
        <f t="shared" si="49"/>
        <v>335.45738599518927</v>
      </c>
      <c r="F399" s="4">
        <f t="shared" si="50"/>
        <v>963.6436643103286</v>
      </c>
      <c r="G399" s="3">
        <f t="shared" si="54"/>
        <v>7606.724523929455</v>
      </c>
      <c r="H399" s="4">
        <f t="shared" si="55"/>
        <v>23571.700683402974</v>
      </c>
      <c r="I399" s="4">
        <f t="shared" si="51"/>
        <v>31178.42520733243</v>
      </c>
    </row>
    <row r="400" spans="2:9" ht="12.75">
      <c r="B400">
        <f t="shared" si="52"/>
        <v>25</v>
      </c>
      <c r="C400" s="3">
        <f t="shared" si="53"/>
        <v>192393.27547607053</v>
      </c>
      <c r="D400" s="3">
        <f t="shared" si="48"/>
        <v>1299.101050305518</v>
      </c>
      <c r="E400" s="3">
        <f t="shared" si="49"/>
        <v>337.1346729251652</v>
      </c>
      <c r="F400" s="4">
        <f t="shared" si="50"/>
        <v>961.9663773803527</v>
      </c>
      <c r="G400" s="3">
        <f t="shared" si="54"/>
        <v>7943.859196854621</v>
      </c>
      <c r="H400" s="4">
        <f t="shared" si="55"/>
        <v>24533.667060783326</v>
      </c>
      <c r="I400" s="4">
        <f t="shared" si="51"/>
        <v>32477.526257637946</v>
      </c>
    </row>
    <row r="401" spans="2:9" ht="12.75">
      <c r="B401">
        <f t="shared" si="52"/>
        <v>26</v>
      </c>
      <c r="C401" s="3">
        <f t="shared" si="53"/>
        <v>192056.14080314536</v>
      </c>
      <c r="D401" s="3">
        <f t="shared" si="48"/>
        <v>1299.101050305518</v>
      </c>
      <c r="E401" s="3">
        <f t="shared" si="49"/>
        <v>338.82034628979113</v>
      </c>
      <c r="F401" s="4">
        <f t="shared" si="50"/>
        <v>960.2807040157268</v>
      </c>
      <c r="G401" s="3">
        <f t="shared" si="54"/>
        <v>8282.679543144412</v>
      </c>
      <c r="H401" s="4">
        <f t="shared" si="55"/>
        <v>25493.947764799053</v>
      </c>
      <c r="I401" s="4">
        <f t="shared" si="51"/>
        <v>33776.62730794346</v>
      </c>
    </row>
    <row r="402" spans="2:9" ht="12.75">
      <c r="B402">
        <f t="shared" si="52"/>
        <v>27</v>
      </c>
      <c r="C402" s="3">
        <f t="shared" si="53"/>
        <v>191717.32045685558</v>
      </c>
      <c r="D402" s="3">
        <f t="shared" si="48"/>
        <v>1299.101050305518</v>
      </c>
      <c r="E402" s="3">
        <f t="shared" si="49"/>
        <v>340.51444802124</v>
      </c>
      <c r="F402" s="4">
        <f t="shared" si="50"/>
        <v>958.5866022842779</v>
      </c>
      <c r="G402" s="3">
        <f t="shared" si="54"/>
        <v>8623.193991165652</v>
      </c>
      <c r="H402" s="4">
        <f t="shared" si="55"/>
        <v>26452.53436708333</v>
      </c>
      <c r="I402" s="4">
        <f t="shared" si="51"/>
        <v>35075.72835824898</v>
      </c>
    </row>
    <row r="403" spans="2:9" ht="12.75">
      <c r="B403">
        <f t="shared" si="52"/>
        <v>28</v>
      </c>
      <c r="C403" s="3">
        <f t="shared" si="53"/>
        <v>191376.80600883433</v>
      </c>
      <c r="D403" s="3">
        <f t="shared" si="48"/>
        <v>1299.101050305518</v>
      </c>
      <c r="E403" s="3">
        <f t="shared" si="49"/>
        <v>342.2170202613462</v>
      </c>
      <c r="F403" s="4">
        <f t="shared" si="50"/>
        <v>956.8840300441717</v>
      </c>
      <c r="G403" s="3">
        <f t="shared" si="54"/>
        <v>8965.411011426999</v>
      </c>
      <c r="H403" s="4">
        <f t="shared" si="55"/>
        <v>27409.418397127505</v>
      </c>
      <c r="I403" s="4">
        <f t="shared" si="51"/>
        <v>36374.829408554506</v>
      </c>
    </row>
    <row r="404" spans="2:9" ht="12.75">
      <c r="B404">
        <f t="shared" si="52"/>
        <v>29</v>
      </c>
      <c r="C404" s="3">
        <f t="shared" si="53"/>
        <v>191034.588988573</v>
      </c>
      <c r="D404" s="3">
        <f t="shared" si="48"/>
        <v>1299.101050305518</v>
      </c>
      <c r="E404" s="3">
        <f t="shared" si="49"/>
        <v>343.9281053626529</v>
      </c>
      <c r="F404" s="4">
        <f t="shared" si="50"/>
        <v>955.172944942865</v>
      </c>
      <c r="G404" s="3">
        <f t="shared" si="54"/>
        <v>9309.339116789652</v>
      </c>
      <c r="H404" s="4">
        <f t="shared" si="55"/>
        <v>28364.59134207037</v>
      </c>
      <c r="I404" s="4">
        <f t="shared" si="51"/>
        <v>37673.93045886002</v>
      </c>
    </row>
    <row r="405" spans="2:9" ht="12.75">
      <c r="B405">
        <f t="shared" si="52"/>
        <v>30</v>
      </c>
      <c r="C405" s="3">
        <f t="shared" si="53"/>
        <v>190690.66088321034</v>
      </c>
      <c r="D405" s="3">
        <f t="shared" si="48"/>
        <v>1299.101050305518</v>
      </c>
      <c r="E405" s="3">
        <f t="shared" si="49"/>
        <v>345.64774588946625</v>
      </c>
      <c r="F405" s="4">
        <f t="shared" si="50"/>
        <v>953.4533044160517</v>
      </c>
      <c r="G405" s="3">
        <f t="shared" si="54"/>
        <v>9654.986862679118</v>
      </c>
      <c r="H405" s="4">
        <f t="shared" si="55"/>
        <v>29318.04464648642</v>
      </c>
      <c r="I405" s="4">
        <f t="shared" si="51"/>
        <v>38973.031509165536</v>
      </c>
    </row>
    <row r="406" spans="2:9" ht="12.75">
      <c r="B406">
        <f t="shared" si="52"/>
        <v>31</v>
      </c>
      <c r="C406" s="3">
        <f t="shared" si="53"/>
        <v>190345.01313732087</v>
      </c>
      <c r="D406" s="3">
        <f t="shared" si="48"/>
        <v>1299.101050305518</v>
      </c>
      <c r="E406" s="3">
        <f t="shared" si="49"/>
        <v>347.37598461891355</v>
      </c>
      <c r="F406" s="4">
        <f t="shared" si="50"/>
        <v>951.7250656866044</v>
      </c>
      <c r="G406" s="3">
        <f t="shared" si="54"/>
        <v>10002.36284729803</v>
      </c>
      <c r="H406" s="4">
        <f t="shared" si="55"/>
        <v>30269.769712173027</v>
      </c>
      <c r="I406" s="4">
        <f t="shared" si="51"/>
        <v>40272.13255947106</v>
      </c>
    </row>
    <row r="407" spans="2:9" ht="12.75">
      <c r="B407">
        <f t="shared" si="52"/>
        <v>32</v>
      </c>
      <c r="C407" s="3">
        <f t="shared" si="53"/>
        <v>189997.63715270197</v>
      </c>
      <c r="D407" s="3">
        <f t="shared" si="48"/>
        <v>1299.101050305518</v>
      </c>
      <c r="E407" s="3">
        <f t="shared" si="49"/>
        <v>349.1128645420081</v>
      </c>
      <c r="F407" s="4">
        <f t="shared" si="50"/>
        <v>949.9881857635098</v>
      </c>
      <c r="G407" s="3">
        <f t="shared" si="54"/>
        <v>10351.47571184004</v>
      </c>
      <c r="H407" s="4">
        <f t="shared" si="55"/>
        <v>31219.757897936535</v>
      </c>
      <c r="I407" s="4">
        <f t="shared" si="51"/>
        <v>41571.23360977657</v>
      </c>
    </row>
    <row r="408" spans="2:9" ht="12.75">
      <c r="B408">
        <f t="shared" si="52"/>
        <v>33</v>
      </c>
      <c r="C408" s="3">
        <f t="shared" si="53"/>
        <v>189648.52428815997</v>
      </c>
      <c r="D408" s="3">
        <f t="shared" si="48"/>
        <v>1299.101050305518</v>
      </c>
      <c r="E408" s="3">
        <f t="shared" si="49"/>
        <v>350.858428864718</v>
      </c>
      <c r="F408" s="4">
        <f t="shared" si="50"/>
        <v>948.2426214407999</v>
      </c>
      <c r="G408" s="3">
        <f t="shared" si="54"/>
        <v>10702.334140704757</v>
      </c>
      <c r="H408" s="4">
        <f t="shared" si="55"/>
        <v>32168.000519377336</v>
      </c>
      <c r="I408" s="4">
        <f t="shared" si="51"/>
        <v>42870.334660082095</v>
      </c>
    </row>
    <row r="409" spans="2:9" ht="12.75">
      <c r="B409">
        <f t="shared" si="52"/>
        <v>34</v>
      </c>
      <c r="C409" s="3">
        <f t="shared" si="53"/>
        <v>189297.66585929526</v>
      </c>
      <c r="D409" s="3">
        <f t="shared" si="48"/>
        <v>1299.101050305518</v>
      </c>
      <c r="E409" s="3">
        <f t="shared" si="49"/>
        <v>352.6127210090416</v>
      </c>
      <c r="F409" s="4">
        <f t="shared" si="50"/>
        <v>946.4883292964763</v>
      </c>
      <c r="G409" s="3">
        <f t="shared" si="54"/>
        <v>11054.946861713799</v>
      </c>
      <c r="H409" s="4">
        <f t="shared" si="55"/>
        <v>33114.48884867381</v>
      </c>
      <c r="I409" s="4">
        <f t="shared" si="51"/>
        <v>44169.43571038761</v>
      </c>
    </row>
    <row r="410" spans="2:9" ht="12.75">
      <c r="B410">
        <f t="shared" si="52"/>
        <v>35</v>
      </c>
      <c r="C410" s="3">
        <f t="shared" si="53"/>
        <v>188945.05313828622</v>
      </c>
      <c r="D410" s="3">
        <f t="shared" si="48"/>
        <v>1299.101050305518</v>
      </c>
      <c r="E410" s="3">
        <f t="shared" si="49"/>
        <v>354.3757846140868</v>
      </c>
      <c r="F410" s="4">
        <f t="shared" si="50"/>
        <v>944.7252656914311</v>
      </c>
      <c r="G410" s="3">
        <f t="shared" si="54"/>
        <v>11409.322646327886</v>
      </c>
      <c r="H410" s="4">
        <f t="shared" si="55"/>
        <v>34059.21411436524</v>
      </c>
      <c r="I410" s="4">
        <f t="shared" si="51"/>
        <v>45468.536760693125</v>
      </c>
    </row>
    <row r="411" spans="1:9" ht="12.75">
      <c r="A411">
        <v>3</v>
      </c>
      <c r="B411">
        <f t="shared" si="52"/>
        <v>36</v>
      </c>
      <c r="C411" s="3">
        <f t="shared" si="53"/>
        <v>188590.67735367213</v>
      </c>
      <c r="D411" s="3">
        <f t="shared" si="48"/>
        <v>1299.101050305518</v>
      </c>
      <c r="E411" s="3">
        <f t="shared" si="49"/>
        <v>356.1476635371572</v>
      </c>
      <c r="F411" s="4">
        <f t="shared" si="50"/>
        <v>942.9533867683607</v>
      </c>
      <c r="G411" s="3">
        <f t="shared" si="54"/>
        <v>11765.470309865043</v>
      </c>
      <c r="H411" s="4">
        <f t="shared" si="55"/>
        <v>35002.167501133605</v>
      </c>
      <c r="I411" s="4">
        <f t="shared" si="51"/>
        <v>46767.63781099865</v>
      </c>
    </row>
    <row r="412" spans="2:9" ht="12.75">
      <c r="B412">
        <f t="shared" si="52"/>
        <v>37</v>
      </c>
      <c r="C412" s="3">
        <f t="shared" si="53"/>
        <v>188234.52969013498</v>
      </c>
      <c r="D412" s="3">
        <f t="shared" si="48"/>
        <v>1299.101050305518</v>
      </c>
      <c r="E412" s="3">
        <f t="shared" si="49"/>
        <v>357.92840185484295</v>
      </c>
      <c r="F412" s="4">
        <f t="shared" si="50"/>
        <v>941.172648450675</v>
      </c>
      <c r="G412" s="3">
        <f t="shared" si="54"/>
        <v>12123.398711719885</v>
      </c>
      <c r="H412" s="4">
        <f t="shared" si="55"/>
        <v>35943.34014958428</v>
      </c>
      <c r="I412" s="4">
        <f t="shared" si="51"/>
        <v>48066.73886130416</v>
      </c>
    </row>
    <row r="413" spans="2:9" ht="12.75">
      <c r="B413">
        <f t="shared" si="52"/>
        <v>38</v>
      </c>
      <c r="C413" s="3">
        <f t="shared" si="53"/>
        <v>187876.60128828013</v>
      </c>
      <c r="D413" s="3">
        <f t="shared" si="48"/>
        <v>1299.101050305518</v>
      </c>
      <c r="E413" s="3">
        <f t="shared" si="49"/>
        <v>359.71804386411725</v>
      </c>
      <c r="F413" s="4">
        <f t="shared" si="50"/>
        <v>939.3830064414007</v>
      </c>
      <c r="G413" s="3">
        <f t="shared" si="54"/>
        <v>12483.116755584002</v>
      </c>
      <c r="H413" s="4">
        <f t="shared" si="55"/>
        <v>36882.72315602568</v>
      </c>
      <c r="I413" s="4">
        <f t="shared" si="51"/>
        <v>49365.83991160968</v>
      </c>
    </row>
    <row r="414" spans="2:9" ht="12.75">
      <c r="B414">
        <f t="shared" si="52"/>
        <v>39</v>
      </c>
      <c r="C414" s="3">
        <f t="shared" si="53"/>
        <v>187516.883244416</v>
      </c>
      <c r="D414" s="3">
        <f t="shared" si="48"/>
        <v>1299.101050305518</v>
      </c>
      <c r="E414" s="3">
        <f t="shared" si="49"/>
        <v>361.5166340834378</v>
      </c>
      <c r="F414" s="4">
        <f t="shared" si="50"/>
        <v>937.5844162220801</v>
      </c>
      <c r="G414" s="3">
        <f t="shared" si="54"/>
        <v>12844.63338966744</v>
      </c>
      <c r="H414" s="4">
        <f t="shared" si="55"/>
        <v>37820.30757224776</v>
      </c>
      <c r="I414" s="4">
        <f t="shared" si="51"/>
        <v>50664.9409619152</v>
      </c>
    </row>
    <row r="415" spans="2:9" ht="12.75">
      <c r="B415">
        <f t="shared" si="52"/>
        <v>40</v>
      </c>
      <c r="C415" s="3">
        <f t="shared" si="53"/>
        <v>187155.36661033257</v>
      </c>
      <c r="D415" s="3">
        <f t="shared" si="48"/>
        <v>1299.101050305518</v>
      </c>
      <c r="E415" s="3">
        <f t="shared" si="49"/>
        <v>363.32421725385507</v>
      </c>
      <c r="F415" s="4">
        <f t="shared" si="50"/>
        <v>935.7768330516628</v>
      </c>
      <c r="G415" s="3">
        <f t="shared" si="54"/>
        <v>13207.957606921296</v>
      </c>
      <c r="H415" s="4">
        <f t="shared" si="55"/>
        <v>38756.08440529942</v>
      </c>
      <c r="I415" s="4">
        <f t="shared" si="51"/>
        <v>51964.042012220714</v>
      </c>
    </row>
    <row r="416" spans="2:9" ht="12.75">
      <c r="B416">
        <f t="shared" si="52"/>
        <v>41</v>
      </c>
      <c r="C416" s="3">
        <f t="shared" si="53"/>
        <v>186792.0423930787</v>
      </c>
      <c r="D416" s="3">
        <f t="shared" si="48"/>
        <v>1299.101050305518</v>
      </c>
      <c r="E416" s="3">
        <f t="shared" si="49"/>
        <v>365.14083834012433</v>
      </c>
      <c r="F416" s="4">
        <f t="shared" si="50"/>
        <v>933.9602119653936</v>
      </c>
      <c r="G416" s="3">
        <f t="shared" si="54"/>
        <v>13573.098445261421</v>
      </c>
      <c r="H416" s="4">
        <f t="shared" si="55"/>
        <v>39690.044617264815</v>
      </c>
      <c r="I416" s="4">
        <f t="shared" si="51"/>
        <v>53263.14306252624</v>
      </c>
    </row>
    <row r="417" spans="2:9" ht="12.75">
      <c r="B417">
        <f t="shared" si="52"/>
        <v>42</v>
      </c>
      <c r="C417" s="3">
        <f t="shared" si="53"/>
        <v>186426.90155473858</v>
      </c>
      <c r="D417" s="3">
        <f t="shared" si="48"/>
        <v>1299.101050305518</v>
      </c>
      <c r="E417" s="3">
        <f t="shared" si="49"/>
        <v>366.966542531825</v>
      </c>
      <c r="F417" s="4">
        <f t="shared" si="50"/>
        <v>932.1345077736929</v>
      </c>
      <c r="G417" s="3">
        <f t="shared" si="54"/>
        <v>13940.064987793246</v>
      </c>
      <c r="H417" s="4">
        <f t="shared" si="55"/>
        <v>40622.17912503851</v>
      </c>
      <c r="I417" s="4">
        <f t="shared" si="51"/>
        <v>54562.24411283175</v>
      </c>
    </row>
    <row r="418" spans="2:9" ht="12.75">
      <c r="B418">
        <f t="shared" si="52"/>
        <v>43</v>
      </c>
      <c r="C418" s="3">
        <f t="shared" si="53"/>
        <v>186059.93501220676</v>
      </c>
      <c r="D418" s="3">
        <f t="shared" si="48"/>
        <v>1299.101050305518</v>
      </c>
      <c r="E418" s="3">
        <f t="shared" si="49"/>
        <v>368.8013752444841</v>
      </c>
      <c r="F418" s="4">
        <f t="shared" si="50"/>
        <v>930.2996750610338</v>
      </c>
      <c r="G418" s="3">
        <f t="shared" si="54"/>
        <v>14308.86636303773</v>
      </c>
      <c r="H418" s="4">
        <f t="shared" si="55"/>
        <v>41552.47880009954</v>
      </c>
      <c r="I418" s="4">
        <f t="shared" si="51"/>
        <v>55861.34516313727</v>
      </c>
    </row>
    <row r="419" spans="2:9" ht="12.75">
      <c r="B419">
        <f t="shared" si="52"/>
        <v>44</v>
      </c>
      <c r="C419" s="3">
        <f t="shared" si="53"/>
        <v>185691.13363696227</v>
      </c>
      <c r="D419" s="3">
        <f t="shared" si="48"/>
        <v>1299.101050305518</v>
      </c>
      <c r="E419" s="3">
        <f t="shared" si="49"/>
        <v>370.6453821207065</v>
      </c>
      <c r="F419" s="4">
        <f t="shared" si="50"/>
        <v>928.4556681848114</v>
      </c>
      <c r="G419" s="3">
        <f t="shared" si="54"/>
        <v>14679.511745158437</v>
      </c>
      <c r="H419" s="4">
        <f t="shared" si="55"/>
        <v>42480.93446828435</v>
      </c>
      <c r="I419" s="4">
        <f t="shared" si="51"/>
        <v>57160.44621344279</v>
      </c>
    </row>
    <row r="420" spans="2:9" ht="12.75">
      <c r="B420">
        <f t="shared" si="52"/>
        <v>45</v>
      </c>
      <c r="C420" s="3">
        <f t="shared" si="53"/>
        <v>185320.48825484156</v>
      </c>
      <c r="D420" s="3">
        <f t="shared" si="48"/>
        <v>1299.101050305518</v>
      </c>
      <c r="E420" s="3">
        <f t="shared" si="49"/>
        <v>372.49860903131</v>
      </c>
      <c r="F420" s="4">
        <f t="shared" si="50"/>
        <v>926.6024412742079</v>
      </c>
      <c r="G420" s="3">
        <f t="shared" si="54"/>
        <v>15052.010354189748</v>
      </c>
      <c r="H420" s="4">
        <f t="shared" si="55"/>
        <v>43407.536909558556</v>
      </c>
      <c r="I420" s="4">
        <f t="shared" si="51"/>
        <v>58459.5472637483</v>
      </c>
    </row>
    <row r="421" spans="2:9" ht="12.75">
      <c r="B421">
        <f t="shared" si="52"/>
        <v>46</v>
      </c>
      <c r="C421" s="3">
        <f t="shared" si="53"/>
        <v>184947.98964581024</v>
      </c>
      <c r="D421" s="3">
        <f t="shared" si="48"/>
        <v>1299.101050305518</v>
      </c>
      <c r="E421" s="3">
        <f t="shared" si="49"/>
        <v>374.36110207646664</v>
      </c>
      <c r="F421" s="4">
        <f t="shared" si="50"/>
        <v>924.7399482290513</v>
      </c>
      <c r="G421" s="3">
        <f t="shared" si="54"/>
        <v>15426.371456266215</v>
      </c>
      <c r="H421" s="4">
        <f t="shared" si="55"/>
        <v>44332.276857787605</v>
      </c>
      <c r="I421" s="4">
        <f t="shared" si="51"/>
        <v>59758.64831405382</v>
      </c>
    </row>
    <row r="422" spans="2:9" ht="12.75">
      <c r="B422">
        <f t="shared" si="52"/>
        <v>47</v>
      </c>
      <c r="C422" s="3">
        <f t="shared" si="53"/>
        <v>184573.62854373376</v>
      </c>
      <c r="D422" s="3">
        <f t="shared" si="48"/>
        <v>1299.101050305518</v>
      </c>
      <c r="E422" s="3">
        <f t="shared" si="49"/>
        <v>376.232907586849</v>
      </c>
      <c r="F422" s="4">
        <f t="shared" si="50"/>
        <v>922.8681427186689</v>
      </c>
      <c r="G422" s="3">
        <f t="shared" si="54"/>
        <v>15802.604363853065</v>
      </c>
      <c r="H422" s="4">
        <f t="shared" si="55"/>
        <v>45255.14500050627</v>
      </c>
      <c r="I422" s="4">
        <f t="shared" si="51"/>
        <v>61057.74936435933</v>
      </c>
    </row>
    <row r="423" spans="1:9" ht="12.75">
      <c r="A423">
        <v>4</v>
      </c>
      <c r="B423">
        <f t="shared" si="52"/>
        <v>48</v>
      </c>
      <c r="C423" s="3">
        <f t="shared" si="53"/>
        <v>184197.39563614692</v>
      </c>
      <c r="D423" s="3">
        <f t="shared" si="48"/>
        <v>1299.101050305518</v>
      </c>
      <c r="E423" s="3">
        <f t="shared" si="49"/>
        <v>378.1140721247833</v>
      </c>
      <c r="F423" s="4">
        <f t="shared" si="50"/>
        <v>920.9869781807346</v>
      </c>
      <c r="G423" s="3">
        <f t="shared" si="54"/>
        <v>16180.718435977848</v>
      </c>
      <c r="H423" s="4">
        <f t="shared" si="55"/>
        <v>46176.13197868701</v>
      </c>
      <c r="I423" s="4">
        <f t="shared" si="51"/>
        <v>62356.850414664856</v>
      </c>
    </row>
    <row r="424" spans="2:9" ht="12.75">
      <c r="B424">
        <f t="shared" si="52"/>
        <v>49</v>
      </c>
      <c r="C424" s="3">
        <f t="shared" si="53"/>
        <v>183819.28156402212</v>
      </c>
      <c r="D424" s="3">
        <f t="shared" si="48"/>
        <v>1299.101050305518</v>
      </c>
      <c r="E424" s="3">
        <f t="shared" si="49"/>
        <v>380.0046424854073</v>
      </c>
      <c r="F424" s="4">
        <f t="shared" si="50"/>
        <v>919.0964078201106</v>
      </c>
      <c r="G424" s="3">
        <f t="shared" si="54"/>
        <v>16560.723078463256</v>
      </c>
      <c r="H424" s="4">
        <f t="shared" si="55"/>
        <v>47095.22838650712</v>
      </c>
      <c r="I424" s="4">
        <f t="shared" si="51"/>
        <v>63655.95146497038</v>
      </c>
    </row>
    <row r="425" spans="2:9" ht="12.75">
      <c r="B425">
        <f t="shared" si="52"/>
        <v>50</v>
      </c>
      <c r="C425" s="3">
        <f t="shared" si="53"/>
        <v>183439.27692153672</v>
      </c>
      <c r="D425" s="3">
        <f t="shared" si="48"/>
        <v>1299.101050305518</v>
      </c>
      <c r="E425" s="3">
        <f t="shared" si="49"/>
        <v>381.9046656978343</v>
      </c>
      <c r="F425" s="4">
        <f t="shared" si="50"/>
        <v>917.1963846076836</v>
      </c>
      <c r="G425" s="3">
        <f t="shared" si="54"/>
        <v>16942.62774416109</v>
      </c>
      <c r="H425" s="4">
        <f t="shared" si="55"/>
        <v>48012.424771114805</v>
      </c>
      <c r="I425" s="4">
        <f t="shared" si="51"/>
        <v>64955.05251527589</v>
      </c>
    </row>
    <row r="426" spans="2:9" ht="12.75">
      <c r="B426">
        <f t="shared" si="52"/>
        <v>51</v>
      </c>
      <c r="C426" s="3">
        <f t="shared" si="53"/>
        <v>183057.37225583888</v>
      </c>
      <c r="D426" s="3">
        <f t="shared" si="48"/>
        <v>1299.101050305518</v>
      </c>
      <c r="E426" s="3">
        <f t="shared" si="49"/>
        <v>383.81418902632345</v>
      </c>
      <c r="F426" s="4">
        <f t="shared" si="50"/>
        <v>915.2868612791945</v>
      </c>
      <c r="G426" s="3">
        <f t="shared" si="54"/>
        <v>17326.441933187416</v>
      </c>
      <c r="H426" s="4">
        <f t="shared" si="55"/>
        <v>48927.711632394</v>
      </c>
      <c r="I426" s="4">
        <f t="shared" si="51"/>
        <v>66254.15356558142</v>
      </c>
    </row>
    <row r="427" spans="2:9" ht="12.75">
      <c r="B427">
        <f t="shared" si="52"/>
        <v>52</v>
      </c>
      <c r="C427" s="3">
        <f t="shared" si="53"/>
        <v>182673.55806681255</v>
      </c>
      <c r="D427" s="3">
        <f t="shared" si="48"/>
        <v>1299.101050305518</v>
      </c>
      <c r="E427" s="3">
        <f t="shared" si="49"/>
        <v>385.73325997145514</v>
      </c>
      <c r="F427" s="4">
        <f t="shared" si="50"/>
        <v>913.3677903340628</v>
      </c>
      <c r="G427" s="3">
        <f t="shared" si="54"/>
        <v>17712.17519315887</v>
      </c>
      <c r="H427" s="4">
        <f t="shared" si="55"/>
        <v>49841.079422728064</v>
      </c>
      <c r="I427" s="4">
        <f t="shared" si="51"/>
        <v>67553.25461588694</v>
      </c>
    </row>
    <row r="428" spans="2:9" ht="12.75">
      <c r="B428">
        <f t="shared" si="52"/>
        <v>53</v>
      </c>
      <c r="C428" s="3">
        <f t="shared" si="53"/>
        <v>182287.8248068411</v>
      </c>
      <c r="D428" s="3">
        <f t="shared" si="48"/>
        <v>1299.101050305518</v>
      </c>
      <c r="E428" s="3">
        <f t="shared" si="49"/>
        <v>387.6619262713124</v>
      </c>
      <c r="F428" s="4">
        <f t="shared" si="50"/>
        <v>911.4391240342055</v>
      </c>
      <c r="G428" s="3">
        <f t="shared" si="54"/>
        <v>18099.837119430184</v>
      </c>
      <c r="H428" s="4">
        <f t="shared" si="55"/>
        <v>50752.51854676227</v>
      </c>
      <c r="I428" s="4">
        <f t="shared" si="51"/>
        <v>68852.35566619245</v>
      </c>
    </row>
    <row r="429" spans="2:9" ht="12.75">
      <c r="B429">
        <f t="shared" si="52"/>
        <v>54</v>
      </c>
      <c r="C429" s="3">
        <f t="shared" si="53"/>
        <v>181900.16288056978</v>
      </c>
      <c r="D429" s="3">
        <f t="shared" si="48"/>
        <v>1299.101050305518</v>
      </c>
      <c r="E429" s="3">
        <f t="shared" si="49"/>
        <v>389.60023590266894</v>
      </c>
      <c r="F429" s="4">
        <f t="shared" si="50"/>
        <v>909.500814402849</v>
      </c>
      <c r="G429" s="3">
        <f t="shared" si="54"/>
        <v>18489.43735533285</v>
      </c>
      <c r="H429" s="4">
        <f t="shared" si="55"/>
        <v>51662.01936116512</v>
      </c>
      <c r="I429" s="4">
        <f t="shared" si="51"/>
        <v>70151.45671649797</v>
      </c>
    </row>
    <row r="430" spans="2:9" ht="12.75">
      <c r="B430">
        <f t="shared" si="52"/>
        <v>55</v>
      </c>
      <c r="C430" s="3">
        <f t="shared" si="53"/>
        <v>181510.5626446671</v>
      </c>
      <c r="D430" s="3">
        <f t="shared" si="48"/>
        <v>1299.101050305518</v>
      </c>
      <c r="E430" s="3">
        <f t="shared" si="49"/>
        <v>391.54823708218237</v>
      </c>
      <c r="F430" s="4">
        <f t="shared" si="50"/>
        <v>907.5528132233355</v>
      </c>
      <c r="G430" s="3">
        <f t="shared" si="54"/>
        <v>18880.985592415032</v>
      </c>
      <c r="H430" s="4">
        <f t="shared" si="55"/>
        <v>52569.57217438846</v>
      </c>
      <c r="I430" s="4">
        <f t="shared" si="51"/>
        <v>71450.55776680348</v>
      </c>
    </row>
    <row r="431" spans="2:9" ht="12.75">
      <c r="B431">
        <f t="shared" si="52"/>
        <v>56</v>
      </c>
      <c r="C431" s="3">
        <f t="shared" si="53"/>
        <v>181119.01440758494</v>
      </c>
      <c r="D431" s="3">
        <f t="shared" si="48"/>
        <v>1299.101050305518</v>
      </c>
      <c r="E431" s="3">
        <f t="shared" si="49"/>
        <v>393.50597826759315</v>
      </c>
      <c r="F431" s="4">
        <f t="shared" si="50"/>
        <v>905.5950720379248</v>
      </c>
      <c r="G431" s="3">
        <f t="shared" si="54"/>
        <v>19274.491570682625</v>
      </c>
      <c r="H431" s="4">
        <f t="shared" si="55"/>
        <v>53475.16724642638</v>
      </c>
      <c r="I431" s="4">
        <f t="shared" si="51"/>
        <v>72749.65881710901</v>
      </c>
    </row>
    <row r="432" spans="2:9" ht="12.75">
      <c r="B432">
        <f t="shared" si="52"/>
        <v>57</v>
      </c>
      <c r="C432" s="3">
        <f t="shared" si="53"/>
        <v>180725.50842931736</v>
      </c>
      <c r="D432" s="3">
        <f t="shared" si="48"/>
        <v>1299.101050305518</v>
      </c>
      <c r="E432" s="3">
        <f t="shared" si="49"/>
        <v>395.47350815893105</v>
      </c>
      <c r="F432" s="4">
        <f t="shared" si="50"/>
        <v>903.6275421465868</v>
      </c>
      <c r="G432" s="3">
        <f t="shared" si="54"/>
        <v>19669.965078841557</v>
      </c>
      <c r="H432" s="4">
        <f t="shared" si="55"/>
        <v>54378.794788572966</v>
      </c>
      <c r="I432" s="4">
        <f t="shared" si="51"/>
        <v>74048.75986741453</v>
      </c>
    </row>
    <row r="433" spans="2:9" ht="12.75">
      <c r="B433">
        <f t="shared" si="52"/>
        <v>58</v>
      </c>
      <c r="C433" s="3">
        <f t="shared" si="53"/>
        <v>180330.03492115843</v>
      </c>
      <c r="D433" s="3">
        <f t="shared" si="48"/>
        <v>1299.101050305518</v>
      </c>
      <c r="E433" s="3">
        <f t="shared" si="49"/>
        <v>397.45087569972577</v>
      </c>
      <c r="F433" s="4">
        <f t="shared" si="50"/>
        <v>901.6501746057921</v>
      </c>
      <c r="G433" s="3">
        <f t="shared" si="54"/>
        <v>20067.415954541284</v>
      </c>
      <c r="H433" s="4">
        <f t="shared" si="55"/>
        <v>55280.44496317876</v>
      </c>
      <c r="I433" s="4">
        <f t="shared" si="51"/>
        <v>75347.86091772004</v>
      </c>
    </row>
    <row r="434" spans="2:9" ht="12.75">
      <c r="B434">
        <f t="shared" si="52"/>
        <v>59</v>
      </c>
      <c r="C434" s="3">
        <f t="shared" si="53"/>
        <v>179932.5840454587</v>
      </c>
      <c r="D434" s="3">
        <f t="shared" si="48"/>
        <v>1299.101050305518</v>
      </c>
      <c r="E434" s="3">
        <f t="shared" si="49"/>
        <v>399.4381300782244</v>
      </c>
      <c r="F434" s="4">
        <f t="shared" si="50"/>
        <v>899.6629202272935</v>
      </c>
      <c r="G434" s="3">
        <f t="shared" si="54"/>
        <v>20466.85408461951</v>
      </c>
      <c r="H434" s="4">
        <f t="shared" si="55"/>
        <v>56180.10788340605</v>
      </c>
      <c r="I434" s="4">
        <f t="shared" si="51"/>
        <v>76646.96196802557</v>
      </c>
    </row>
    <row r="435" spans="1:9" ht="12.75">
      <c r="A435">
        <v>5</v>
      </c>
      <c r="B435">
        <f t="shared" si="52"/>
        <v>60</v>
      </c>
      <c r="C435" s="3">
        <f t="shared" si="53"/>
        <v>179533.14591538048</v>
      </c>
      <c r="D435" s="3">
        <f t="shared" si="48"/>
        <v>1299.101050305518</v>
      </c>
      <c r="E435" s="3">
        <f t="shared" si="49"/>
        <v>401.43532072861547</v>
      </c>
      <c r="F435" s="4">
        <f t="shared" si="50"/>
        <v>897.6657295769024</v>
      </c>
      <c r="G435" s="3">
        <f t="shared" si="54"/>
        <v>20868.289405348125</v>
      </c>
      <c r="H435" s="4">
        <f t="shared" si="55"/>
        <v>57077.77361298296</v>
      </c>
      <c r="I435" s="4">
        <f t="shared" si="51"/>
        <v>77946.06301833109</v>
      </c>
    </row>
    <row r="436" spans="2:9" ht="12.75">
      <c r="B436">
        <f t="shared" si="52"/>
        <v>61</v>
      </c>
      <c r="C436" s="3">
        <f t="shared" si="53"/>
        <v>179131.71059465187</v>
      </c>
      <c r="D436" s="3">
        <f t="shared" si="48"/>
        <v>1299.101050305518</v>
      </c>
      <c r="E436" s="3">
        <f t="shared" si="49"/>
        <v>403.44249733225854</v>
      </c>
      <c r="F436" s="4">
        <f t="shared" si="50"/>
        <v>895.6585529732594</v>
      </c>
      <c r="G436" s="3">
        <f t="shared" si="54"/>
        <v>21271.731902680385</v>
      </c>
      <c r="H436" s="4">
        <f t="shared" si="55"/>
        <v>57973.43216595622</v>
      </c>
      <c r="I436" s="4">
        <f t="shared" si="51"/>
        <v>79245.1640686366</v>
      </c>
    </row>
    <row r="437" spans="2:9" ht="12.75">
      <c r="B437">
        <f t="shared" si="52"/>
        <v>62</v>
      </c>
      <c r="C437" s="3">
        <f t="shared" si="53"/>
        <v>178728.2680973196</v>
      </c>
      <c r="D437" s="3">
        <f t="shared" si="48"/>
        <v>1299.101050305518</v>
      </c>
      <c r="E437" s="3">
        <f t="shared" si="49"/>
        <v>405.4597098189198</v>
      </c>
      <c r="F437" s="4">
        <f t="shared" si="50"/>
        <v>893.6413404865981</v>
      </c>
      <c r="G437" s="3">
        <f t="shared" si="54"/>
        <v>21677.191612499304</v>
      </c>
      <c r="H437" s="4">
        <f t="shared" si="55"/>
        <v>58867.073506442815</v>
      </c>
      <c r="I437" s="4">
        <f t="shared" si="51"/>
        <v>80544.26511894212</v>
      </c>
    </row>
    <row r="438" spans="2:9" ht="12.75">
      <c r="B438">
        <f t="shared" si="52"/>
        <v>63</v>
      </c>
      <c r="C438" s="3">
        <f t="shared" si="53"/>
        <v>178322.8083875007</v>
      </c>
      <c r="D438" s="3">
        <f t="shared" si="48"/>
        <v>1299.101050305518</v>
      </c>
      <c r="E438" s="3">
        <f t="shared" si="49"/>
        <v>407.48700836801436</v>
      </c>
      <c r="F438" s="4">
        <f t="shared" si="50"/>
        <v>891.6140419375035</v>
      </c>
      <c r="G438" s="3">
        <f t="shared" si="54"/>
        <v>22084.67862086732</v>
      </c>
      <c r="H438" s="4">
        <f t="shared" si="55"/>
        <v>59758.687548380316</v>
      </c>
      <c r="I438" s="4">
        <f t="shared" si="51"/>
        <v>81843.36616924763</v>
      </c>
    </row>
    <row r="439" spans="2:9" ht="12.75">
      <c r="B439">
        <f t="shared" si="52"/>
        <v>64</v>
      </c>
      <c r="C439" s="3">
        <f t="shared" si="53"/>
        <v>177915.32137913269</v>
      </c>
      <c r="D439" s="3">
        <f t="shared" si="48"/>
        <v>1299.101050305518</v>
      </c>
      <c r="E439" s="3">
        <f t="shared" si="49"/>
        <v>409.5244434098545</v>
      </c>
      <c r="F439" s="4">
        <f t="shared" si="50"/>
        <v>889.5766068956634</v>
      </c>
      <c r="G439" s="3">
        <f t="shared" si="54"/>
        <v>22494.20306427717</v>
      </c>
      <c r="H439" s="4">
        <f t="shared" si="55"/>
        <v>60648.26415527598</v>
      </c>
      <c r="I439" s="4">
        <f t="shared" si="51"/>
        <v>83142.46721955316</v>
      </c>
    </row>
    <row r="440" spans="2:9" ht="12.75">
      <c r="B440">
        <f t="shared" si="52"/>
        <v>65</v>
      </c>
      <c r="C440" s="3">
        <f t="shared" si="53"/>
        <v>177505.79693572284</v>
      </c>
      <c r="D440" s="3">
        <f t="shared" si="48"/>
        <v>1299.101050305518</v>
      </c>
      <c r="E440" s="3">
        <f t="shared" si="49"/>
        <v>411.5720656269036</v>
      </c>
      <c r="F440" s="4">
        <f t="shared" si="50"/>
        <v>887.5289846786143</v>
      </c>
      <c r="G440" s="3">
        <f t="shared" si="54"/>
        <v>22905.775129904076</v>
      </c>
      <c r="H440" s="4">
        <f t="shared" si="55"/>
        <v>61535.79313995459</v>
      </c>
      <c r="I440" s="4">
        <f t="shared" si="51"/>
        <v>84441.56826985866</v>
      </c>
    </row>
    <row r="441" spans="2:9" ht="12.75">
      <c r="B441">
        <f t="shared" si="52"/>
        <v>66</v>
      </c>
      <c r="C441" s="3">
        <f t="shared" si="53"/>
        <v>177094.22487009593</v>
      </c>
      <c r="D441" s="3">
        <f aca="true" t="shared" si="56" ref="D441:D504">+$C$7+100</f>
        <v>1299.101050305518</v>
      </c>
      <c r="E441" s="3">
        <f aca="true" t="shared" si="57" ref="E441:E504">+D441-F441</f>
        <v>413.6299259550382</v>
      </c>
      <c r="F441" s="4">
        <f aca="true" t="shared" si="58" ref="F441:F504">+C441*($C$6/12)</f>
        <v>885.4711243504797</v>
      </c>
      <c r="G441" s="3">
        <f t="shared" si="54"/>
        <v>23319.405055859115</v>
      </c>
      <c r="H441" s="4">
        <f t="shared" si="55"/>
        <v>62421.26426430507</v>
      </c>
      <c r="I441" s="4">
        <f aca="true" t="shared" si="59" ref="I441:I504">+G441+H441</f>
        <v>85740.66932016419</v>
      </c>
    </row>
    <row r="442" spans="2:9" ht="12.75">
      <c r="B442">
        <f aca="true" t="shared" si="60" ref="B442:B505">+B441+1</f>
        <v>67</v>
      </c>
      <c r="C442" s="3">
        <f aca="true" t="shared" si="61" ref="C442:C505">+C441-E441</f>
        <v>176680.5949441409</v>
      </c>
      <c r="D442" s="3">
        <f t="shared" si="56"/>
        <v>1299.101050305518</v>
      </c>
      <c r="E442" s="3">
        <f t="shared" si="57"/>
        <v>415.6980755848134</v>
      </c>
      <c r="F442" s="4">
        <f t="shared" si="58"/>
        <v>883.4029747207045</v>
      </c>
      <c r="G442" s="3">
        <f aca="true" t="shared" si="62" ref="G442:G505">+G441+E442</f>
        <v>23735.103131443928</v>
      </c>
      <c r="H442" s="4">
        <f aca="true" t="shared" si="63" ref="H442:H505">+H441+F442</f>
        <v>63304.66723902577</v>
      </c>
      <c r="I442" s="4">
        <f t="shared" si="59"/>
        <v>87039.7703704697</v>
      </c>
    </row>
    <row r="443" spans="2:9" ht="12.75">
      <c r="B443">
        <f t="shared" si="60"/>
        <v>68</v>
      </c>
      <c r="C443" s="3">
        <f t="shared" si="61"/>
        <v>176264.8968685561</v>
      </c>
      <c r="D443" s="3">
        <f t="shared" si="56"/>
        <v>1299.101050305518</v>
      </c>
      <c r="E443" s="3">
        <f t="shared" si="57"/>
        <v>417.77656596273744</v>
      </c>
      <c r="F443" s="4">
        <f t="shared" si="58"/>
        <v>881.3244843427805</v>
      </c>
      <c r="G443" s="3">
        <f t="shared" si="62"/>
        <v>24152.879697406664</v>
      </c>
      <c r="H443" s="4">
        <f t="shared" si="63"/>
        <v>64185.991723368556</v>
      </c>
      <c r="I443" s="4">
        <f t="shared" si="59"/>
        <v>88338.87142077522</v>
      </c>
    </row>
    <row r="444" spans="2:9" ht="12.75">
      <c r="B444">
        <f t="shared" si="60"/>
        <v>69</v>
      </c>
      <c r="C444" s="3">
        <f t="shared" si="61"/>
        <v>175847.12030259336</v>
      </c>
      <c r="D444" s="3">
        <f t="shared" si="56"/>
        <v>1299.101050305518</v>
      </c>
      <c r="E444" s="3">
        <f t="shared" si="57"/>
        <v>419.8654487925511</v>
      </c>
      <c r="F444" s="4">
        <f t="shared" si="58"/>
        <v>879.2356015129668</v>
      </c>
      <c r="G444" s="3">
        <f t="shared" si="62"/>
        <v>24572.745146199217</v>
      </c>
      <c r="H444" s="4">
        <f t="shared" si="63"/>
        <v>65065.227324881525</v>
      </c>
      <c r="I444" s="4">
        <f t="shared" si="59"/>
        <v>89637.97247108075</v>
      </c>
    </row>
    <row r="445" spans="2:9" ht="12.75">
      <c r="B445">
        <f t="shared" si="60"/>
        <v>70</v>
      </c>
      <c r="C445" s="3">
        <f t="shared" si="61"/>
        <v>175427.2548538008</v>
      </c>
      <c r="D445" s="3">
        <f t="shared" si="56"/>
        <v>1299.101050305518</v>
      </c>
      <c r="E445" s="3">
        <f t="shared" si="57"/>
        <v>421.96477603651385</v>
      </c>
      <c r="F445" s="4">
        <f t="shared" si="58"/>
        <v>877.136274269004</v>
      </c>
      <c r="G445" s="3">
        <f t="shared" si="62"/>
        <v>24994.709922235732</v>
      </c>
      <c r="H445" s="4">
        <f t="shared" si="63"/>
        <v>65942.36359915053</v>
      </c>
      <c r="I445" s="4">
        <f t="shared" si="59"/>
        <v>90937.07352138626</v>
      </c>
    </row>
    <row r="446" spans="2:9" ht="12.75">
      <c r="B446">
        <f t="shared" si="60"/>
        <v>71</v>
      </c>
      <c r="C446" s="3">
        <f t="shared" si="61"/>
        <v>175005.2900777643</v>
      </c>
      <c r="D446" s="3">
        <f t="shared" si="56"/>
        <v>1299.101050305518</v>
      </c>
      <c r="E446" s="3">
        <f t="shared" si="57"/>
        <v>424.07459991669634</v>
      </c>
      <c r="F446" s="4">
        <f t="shared" si="58"/>
        <v>875.0264503888216</v>
      </c>
      <c r="G446" s="3">
        <f t="shared" si="62"/>
        <v>25418.78452215243</v>
      </c>
      <c r="H446" s="4">
        <f t="shared" si="63"/>
        <v>66817.39004953935</v>
      </c>
      <c r="I446" s="4">
        <f t="shared" si="59"/>
        <v>92236.17457169178</v>
      </c>
    </row>
    <row r="447" spans="1:9" ht="12.75">
      <c r="A447">
        <v>6</v>
      </c>
      <c r="B447">
        <f t="shared" si="60"/>
        <v>72</v>
      </c>
      <c r="C447" s="3">
        <f t="shared" si="61"/>
        <v>174581.2154778476</v>
      </c>
      <c r="D447" s="3">
        <f t="shared" si="56"/>
        <v>1299.101050305518</v>
      </c>
      <c r="E447" s="3">
        <f t="shared" si="57"/>
        <v>426.1949729162799</v>
      </c>
      <c r="F447" s="4">
        <f t="shared" si="58"/>
        <v>872.906077389238</v>
      </c>
      <c r="G447" s="3">
        <f t="shared" si="62"/>
        <v>25844.97949506871</v>
      </c>
      <c r="H447" s="4">
        <f t="shared" si="63"/>
        <v>67690.29612692859</v>
      </c>
      <c r="I447" s="4">
        <f t="shared" si="59"/>
        <v>93535.2756219973</v>
      </c>
    </row>
    <row r="448" spans="2:9" ht="12.75">
      <c r="B448">
        <f t="shared" si="60"/>
        <v>73</v>
      </c>
      <c r="C448" s="3">
        <f t="shared" si="61"/>
        <v>174155.02050493134</v>
      </c>
      <c r="D448" s="3">
        <f t="shared" si="56"/>
        <v>1299.101050305518</v>
      </c>
      <c r="E448" s="3">
        <f t="shared" si="57"/>
        <v>428.32594778086116</v>
      </c>
      <c r="F448" s="4">
        <f t="shared" si="58"/>
        <v>870.7751025246567</v>
      </c>
      <c r="G448" s="3">
        <f t="shared" si="62"/>
        <v>26273.30544284957</v>
      </c>
      <c r="H448" s="4">
        <f t="shared" si="63"/>
        <v>68561.07122945324</v>
      </c>
      <c r="I448" s="4">
        <f t="shared" si="59"/>
        <v>94834.37667230281</v>
      </c>
    </row>
    <row r="449" spans="2:9" ht="12.75">
      <c r="B449">
        <f t="shared" si="60"/>
        <v>74</v>
      </c>
      <c r="C449" s="3">
        <f t="shared" si="61"/>
        <v>173726.69455715048</v>
      </c>
      <c r="D449" s="3">
        <f t="shared" si="56"/>
        <v>1299.101050305518</v>
      </c>
      <c r="E449" s="3">
        <f t="shared" si="57"/>
        <v>430.46757751976554</v>
      </c>
      <c r="F449" s="4">
        <f t="shared" si="58"/>
        <v>868.6334727857524</v>
      </c>
      <c r="G449" s="3">
        <f t="shared" si="62"/>
        <v>26703.773020369335</v>
      </c>
      <c r="H449" s="4">
        <f t="shared" si="63"/>
        <v>69429.70470223899</v>
      </c>
      <c r="I449" s="4">
        <f t="shared" si="59"/>
        <v>96133.47772260832</v>
      </c>
    </row>
    <row r="450" spans="2:9" ht="12.75">
      <c r="B450">
        <f t="shared" si="60"/>
        <v>75</v>
      </c>
      <c r="C450" s="3">
        <f t="shared" si="61"/>
        <v>173296.2269796307</v>
      </c>
      <c r="D450" s="3">
        <f t="shared" si="56"/>
        <v>1299.101050305518</v>
      </c>
      <c r="E450" s="3">
        <f t="shared" si="57"/>
        <v>432.6199154073644</v>
      </c>
      <c r="F450" s="4">
        <f t="shared" si="58"/>
        <v>866.4811348981535</v>
      </c>
      <c r="G450" s="3">
        <f t="shared" si="62"/>
        <v>27136.3929357767</v>
      </c>
      <c r="H450" s="4">
        <f t="shared" si="63"/>
        <v>70296.18583713715</v>
      </c>
      <c r="I450" s="4">
        <f t="shared" si="59"/>
        <v>97432.57877291385</v>
      </c>
    </row>
    <row r="451" spans="2:9" ht="12.75">
      <c r="B451">
        <f t="shared" si="60"/>
        <v>76</v>
      </c>
      <c r="C451" s="3">
        <f t="shared" si="61"/>
        <v>172863.60706422335</v>
      </c>
      <c r="D451" s="3">
        <f t="shared" si="56"/>
        <v>1299.101050305518</v>
      </c>
      <c r="E451" s="3">
        <f t="shared" si="57"/>
        <v>434.7830149844011</v>
      </c>
      <c r="F451" s="4">
        <f t="shared" si="58"/>
        <v>864.3180353211168</v>
      </c>
      <c r="G451" s="3">
        <f t="shared" si="62"/>
        <v>27571.175950761102</v>
      </c>
      <c r="H451" s="4">
        <f t="shared" si="63"/>
        <v>71160.50387245827</v>
      </c>
      <c r="I451" s="4">
        <f t="shared" si="59"/>
        <v>98731.67982321937</v>
      </c>
    </row>
    <row r="452" spans="2:9" ht="12.75">
      <c r="B452">
        <f t="shared" si="60"/>
        <v>77</v>
      </c>
      <c r="C452" s="3">
        <f t="shared" si="61"/>
        <v>172428.82404923896</v>
      </c>
      <c r="D452" s="3">
        <f t="shared" si="56"/>
        <v>1299.101050305518</v>
      </c>
      <c r="E452" s="3">
        <f t="shared" si="57"/>
        <v>436.9569300593231</v>
      </c>
      <c r="F452" s="4">
        <f t="shared" si="58"/>
        <v>862.1441202461948</v>
      </c>
      <c r="G452" s="3">
        <f t="shared" si="62"/>
        <v>28008.132880820427</v>
      </c>
      <c r="H452" s="4">
        <f t="shared" si="63"/>
        <v>72022.64799270447</v>
      </c>
      <c r="I452" s="4">
        <f t="shared" si="59"/>
        <v>100030.7808735249</v>
      </c>
    </row>
    <row r="453" spans="2:9" ht="12.75">
      <c r="B453">
        <f t="shared" si="60"/>
        <v>78</v>
      </c>
      <c r="C453" s="3">
        <f t="shared" si="61"/>
        <v>171991.86711917963</v>
      </c>
      <c r="D453" s="3">
        <f t="shared" si="56"/>
        <v>1299.101050305518</v>
      </c>
      <c r="E453" s="3">
        <f t="shared" si="57"/>
        <v>439.1417147096197</v>
      </c>
      <c r="F453" s="4">
        <f t="shared" si="58"/>
        <v>859.9593355958982</v>
      </c>
      <c r="G453" s="3">
        <f t="shared" si="62"/>
        <v>28447.274595530045</v>
      </c>
      <c r="H453" s="4">
        <f t="shared" si="63"/>
        <v>72882.60732830036</v>
      </c>
      <c r="I453" s="4">
        <f t="shared" si="59"/>
        <v>101329.88192383041</v>
      </c>
    </row>
    <row r="454" spans="2:9" ht="12.75">
      <c r="B454">
        <f t="shared" si="60"/>
        <v>79</v>
      </c>
      <c r="C454" s="3">
        <f t="shared" si="61"/>
        <v>171552.72540447002</v>
      </c>
      <c r="D454" s="3">
        <f t="shared" si="56"/>
        <v>1299.101050305518</v>
      </c>
      <c r="E454" s="3">
        <f t="shared" si="57"/>
        <v>441.3374232831677</v>
      </c>
      <c r="F454" s="4">
        <f t="shared" si="58"/>
        <v>857.7636270223502</v>
      </c>
      <c r="G454" s="3">
        <f t="shared" si="62"/>
        <v>28888.61201881321</v>
      </c>
      <c r="H454" s="4">
        <f t="shared" si="63"/>
        <v>73740.37095532271</v>
      </c>
      <c r="I454" s="4">
        <f t="shared" si="59"/>
        <v>102628.98297413593</v>
      </c>
    </row>
    <row r="455" spans="2:9" ht="12.75">
      <c r="B455">
        <f t="shared" si="60"/>
        <v>80</v>
      </c>
      <c r="C455" s="3">
        <f t="shared" si="61"/>
        <v>171111.38798118685</v>
      </c>
      <c r="D455" s="3">
        <f t="shared" si="56"/>
        <v>1299.101050305518</v>
      </c>
      <c r="E455" s="3">
        <f t="shared" si="57"/>
        <v>443.5441103995836</v>
      </c>
      <c r="F455" s="4">
        <f t="shared" si="58"/>
        <v>855.5569399059343</v>
      </c>
      <c r="G455" s="3">
        <f t="shared" si="62"/>
        <v>29332.156129212795</v>
      </c>
      <c r="H455" s="4">
        <f t="shared" si="63"/>
        <v>74595.92789522864</v>
      </c>
      <c r="I455" s="4">
        <f t="shared" si="59"/>
        <v>103928.08402444143</v>
      </c>
    </row>
    <row r="456" spans="2:9" ht="12.75">
      <c r="B456">
        <f t="shared" si="60"/>
        <v>81</v>
      </c>
      <c r="C456" s="3">
        <f t="shared" si="61"/>
        <v>170667.84387078727</v>
      </c>
      <c r="D456" s="3">
        <f t="shared" si="56"/>
        <v>1299.101050305518</v>
      </c>
      <c r="E456" s="3">
        <f t="shared" si="57"/>
        <v>445.7618309515815</v>
      </c>
      <c r="F456" s="4">
        <f t="shared" si="58"/>
        <v>853.3392193539364</v>
      </c>
      <c r="G456" s="3">
        <f t="shared" si="62"/>
        <v>29777.917960164377</v>
      </c>
      <c r="H456" s="4">
        <f t="shared" si="63"/>
        <v>75449.26711458257</v>
      </c>
      <c r="I456" s="4">
        <f t="shared" si="59"/>
        <v>105227.18507474696</v>
      </c>
    </row>
    <row r="457" spans="2:9" ht="12.75">
      <c r="B457">
        <f t="shared" si="60"/>
        <v>82</v>
      </c>
      <c r="C457" s="3">
        <f t="shared" si="61"/>
        <v>170222.0820398357</v>
      </c>
      <c r="D457" s="3">
        <f t="shared" si="56"/>
        <v>1299.101050305518</v>
      </c>
      <c r="E457" s="3">
        <f t="shared" si="57"/>
        <v>447.99064010633947</v>
      </c>
      <c r="F457" s="4">
        <f t="shared" si="58"/>
        <v>851.1104101991784</v>
      </c>
      <c r="G457" s="3">
        <f t="shared" si="62"/>
        <v>30225.908600270715</v>
      </c>
      <c r="H457" s="4">
        <f t="shared" si="63"/>
        <v>76300.37752478175</v>
      </c>
      <c r="I457" s="4">
        <f t="shared" si="59"/>
        <v>106526.28612505247</v>
      </c>
    </row>
    <row r="458" spans="2:9" ht="12.75">
      <c r="B458">
        <f t="shared" si="60"/>
        <v>83</v>
      </c>
      <c r="C458" s="3">
        <f t="shared" si="61"/>
        <v>169774.09139972934</v>
      </c>
      <c r="D458" s="3">
        <f t="shared" si="56"/>
        <v>1299.101050305518</v>
      </c>
      <c r="E458" s="3">
        <f t="shared" si="57"/>
        <v>450.23059330687124</v>
      </c>
      <c r="F458" s="4">
        <f t="shared" si="58"/>
        <v>848.8704569986467</v>
      </c>
      <c r="G458" s="3">
        <f t="shared" si="62"/>
        <v>30676.139193577586</v>
      </c>
      <c r="H458" s="4">
        <f t="shared" si="63"/>
        <v>77149.2479817804</v>
      </c>
      <c r="I458" s="4">
        <f t="shared" si="59"/>
        <v>107825.38717535799</v>
      </c>
    </row>
    <row r="459" spans="1:9" ht="12.75">
      <c r="A459">
        <v>7</v>
      </c>
      <c r="B459">
        <f t="shared" si="60"/>
        <v>84</v>
      </c>
      <c r="C459" s="3">
        <f t="shared" si="61"/>
        <v>169323.86080642245</v>
      </c>
      <c r="D459" s="3">
        <f t="shared" si="56"/>
        <v>1299.101050305518</v>
      </c>
      <c r="E459" s="3">
        <f t="shared" si="57"/>
        <v>452.48174627340563</v>
      </c>
      <c r="F459" s="4">
        <f t="shared" si="58"/>
        <v>846.6193040321123</v>
      </c>
      <c r="G459" s="3">
        <f t="shared" si="62"/>
        <v>31128.620939850993</v>
      </c>
      <c r="H459" s="4">
        <f t="shared" si="63"/>
        <v>77995.8672858125</v>
      </c>
      <c r="I459" s="4">
        <f t="shared" si="59"/>
        <v>109124.4882256635</v>
      </c>
    </row>
    <row r="460" spans="2:9" ht="12.75">
      <c r="B460">
        <f t="shared" si="60"/>
        <v>85</v>
      </c>
      <c r="C460" s="3">
        <f t="shared" si="61"/>
        <v>168871.37906014905</v>
      </c>
      <c r="D460" s="3">
        <f t="shared" si="56"/>
        <v>1299.101050305518</v>
      </c>
      <c r="E460" s="3">
        <f t="shared" si="57"/>
        <v>454.74415500477267</v>
      </c>
      <c r="F460" s="4">
        <f t="shared" si="58"/>
        <v>844.3568953007452</v>
      </c>
      <c r="G460" s="3">
        <f t="shared" si="62"/>
        <v>31583.365094855766</v>
      </c>
      <c r="H460" s="4">
        <f t="shared" si="63"/>
        <v>78840.22418111326</v>
      </c>
      <c r="I460" s="4">
        <f t="shared" si="59"/>
        <v>110423.58927596902</v>
      </c>
    </row>
    <row r="461" spans="2:9" ht="12.75">
      <c r="B461">
        <f t="shared" si="60"/>
        <v>86</v>
      </c>
      <c r="C461" s="3">
        <f t="shared" si="61"/>
        <v>168416.63490514428</v>
      </c>
      <c r="D461" s="3">
        <f t="shared" si="56"/>
        <v>1299.101050305518</v>
      </c>
      <c r="E461" s="3">
        <f t="shared" si="57"/>
        <v>457.01787577979644</v>
      </c>
      <c r="F461" s="4">
        <f t="shared" si="58"/>
        <v>842.0831745257215</v>
      </c>
      <c r="G461" s="3">
        <f t="shared" si="62"/>
        <v>32040.38297063556</v>
      </c>
      <c r="H461" s="4">
        <f t="shared" si="63"/>
        <v>79682.30735563897</v>
      </c>
      <c r="I461" s="4">
        <f t="shared" si="59"/>
        <v>111722.69032627453</v>
      </c>
    </row>
    <row r="462" spans="2:9" ht="12.75">
      <c r="B462">
        <f t="shared" si="60"/>
        <v>87</v>
      </c>
      <c r="C462" s="3">
        <f t="shared" si="61"/>
        <v>167959.61702936448</v>
      </c>
      <c r="D462" s="3">
        <f t="shared" si="56"/>
        <v>1299.101050305518</v>
      </c>
      <c r="E462" s="3">
        <f t="shared" si="57"/>
        <v>459.30296515869543</v>
      </c>
      <c r="F462" s="4">
        <f t="shared" si="58"/>
        <v>839.7980851468225</v>
      </c>
      <c r="G462" s="3">
        <f t="shared" si="62"/>
        <v>32499.685935794256</v>
      </c>
      <c r="H462" s="4">
        <f t="shared" si="63"/>
        <v>80522.10544078579</v>
      </c>
      <c r="I462" s="4">
        <f t="shared" si="59"/>
        <v>113021.79137658005</v>
      </c>
    </row>
    <row r="463" spans="2:9" ht="12.75">
      <c r="B463">
        <f t="shared" si="60"/>
        <v>88</v>
      </c>
      <c r="C463" s="3">
        <f t="shared" si="61"/>
        <v>167500.3140642058</v>
      </c>
      <c r="D463" s="3">
        <f t="shared" si="56"/>
        <v>1299.101050305518</v>
      </c>
      <c r="E463" s="3">
        <f t="shared" si="57"/>
        <v>461.5994799844889</v>
      </c>
      <c r="F463" s="4">
        <f t="shared" si="58"/>
        <v>837.501570321029</v>
      </c>
      <c r="G463" s="3">
        <f t="shared" si="62"/>
        <v>32961.285415778744</v>
      </c>
      <c r="H463" s="4">
        <f t="shared" si="63"/>
        <v>81359.60701110681</v>
      </c>
      <c r="I463" s="4">
        <f t="shared" si="59"/>
        <v>114320.89242688555</v>
      </c>
    </row>
    <row r="464" spans="2:9" ht="12.75">
      <c r="B464">
        <f t="shared" si="60"/>
        <v>89</v>
      </c>
      <c r="C464" s="3">
        <f t="shared" si="61"/>
        <v>167038.7145842213</v>
      </c>
      <c r="D464" s="3">
        <f t="shared" si="56"/>
        <v>1299.101050305518</v>
      </c>
      <c r="E464" s="3">
        <f t="shared" si="57"/>
        <v>463.9074773844113</v>
      </c>
      <c r="F464" s="4">
        <f t="shared" si="58"/>
        <v>835.1935729211066</v>
      </c>
      <c r="G464" s="3">
        <f t="shared" si="62"/>
        <v>33425.192893163156</v>
      </c>
      <c r="H464" s="4">
        <f t="shared" si="63"/>
        <v>82194.80058402792</v>
      </c>
      <c r="I464" s="4">
        <f t="shared" si="59"/>
        <v>115619.99347719108</v>
      </c>
    </row>
    <row r="465" spans="2:9" ht="12.75">
      <c r="B465">
        <f t="shared" si="60"/>
        <v>90</v>
      </c>
      <c r="C465" s="3">
        <f t="shared" si="61"/>
        <v>166574.8071068369</v>
      </c>
      <c r="D465" s="3">
        <f t="shared" si="56"/>
        <v>1299.101050305518</v>
      </c>
      <c r="E465" s="3">
        <f t="shared" si="57"/>
        <v>466.2270147713334</v>
      </c>
      <c r="F465" s="4">
        <f t="shared" si="58"/>
        <v>832.8740355341845</v>
      </c>
      <c r="G465" s="3">
        <f t="shared" si="62"/>
        <v>33891.41990793449</v>
      </c>
      <c r="H465" s="4">
        <f t="shared" si="63"/>
        <v>83027.67461956211</v>
      </c>
      <c r="I465" s="4">
        <f t="shared" si="59"/>
        <v>116919.0945274966</v>
      </c>
    </row>
    <row r="466" spans="2:9" ht="12.75">
      <c r="B466">
        <f t="shared" si="60"/>
        <v>91</v>
      </c>
      <c r="C466" s="3">
        <f t="shared" si="61"/>
        <v>166108.58009206556</v>
      </c>
      <c r="D466" s="3">
        <f t="shared" si="56"/>
        <v>1299.101050305518</v>
      </c>
      <c r="E466" s="3">
        <f t="shared" si="57"/>
        <v>468.5581498451901</v>
      </c>
      <c r="F466" s="4">
        <f t="shared" si="58"/>
        <v>830.5429004603278</v>
      </c>
      <c r="G466" s="3">
        <f t="shared" si="62"/>
        <v>34359.97805777968</v>
      </c>
      <c r="H466" s="4">
        <f t="shared" si="63"/>
        <v>83858.21752002243</v>
      </c>
      <c r="I466" s="4">
        <f t="shared" si="59"/>
        <v>118218.19557780211</v>
      </c>
    </row>
    <row r="467" spans="2:9" ht="12.75">
      <c r="B467">
        <f t="shared" si="60"/>
        <v>92</v>
      </c>
      <c r="C467" s="3">
        <f t="shared" si="61"/>
        <v>165640.02194222037</v>
      </c>
      <c r="D467" s="3">
        <f t="shared" si="56"/>
        <v>1299.101050305518</v>
      </c>
      <c r="E467" s="3">
        <f t="shared" si="57"/>
        <v>470.90094059441606</v>
      </c>
      <c r="F467" s="4">
        <f t="shared" si="58"/>
        <v>828.2001097111018</v>
      </c>
      <c r="G467" s="3">
        <f t="shared" si="62"/>
        <v>34830.87899837409</v>
      </c>
      <c r="H467" s="4">
        <f t="shared" si="63"/>
        <v>84686.41762973354</v>
      </c>
      <c r="I467" s="4">
        <f t="shared" si="59"/>
        <v>119517.29662810764</v>
      </c>
    </row>
    <row r="468" spans="2:9" ht="12.75">
      <c r="B468">
        <f t="shared" si="60"/>
        <v>93</v>
      </c>
      <c r="C468" s="3">
        <f t="shared" si="61"/>
        <v>165169.12100162596</v>
      </c>
      <c r="D468" s="3">
        <f t="shared" si="56"/>
        <v>1299.101050305518</v>
      </c>
      <c r="E468" s="3">
        <f t="shared" si="57"/>
        <v>473.25544529738806</v>
      </c>
      <c r="F468" s="4">
        <f t="shared" si="58"/>
        <v>825.8456050081298</v>
      </c>
      <c r="G468" s="3">
        <f t="shared" si="62"/>
        <v>35304.13444367148</v>
      </c>
      <c r="H468" s="4">
        <f t="shared" si="63"/>
        <v>85512.26323474167</v>
      </c>
      <c r="I468" s="4">
        <f t="shared" si="59"/>
        <v>120816.39767841314</v>
      </c>
    </row>
    <row r="469" spans="2:9" ht="12.75">
      <c r="B469">
        <f t="shared" si="60"/>
        <v>94</v>
      </c>
      <c r="C469" s="3">
        <f t="shared" si="61"/>
        <v>164695.86555632856</v>
      </c>
      <c r="D469" s="3">
        <f t="shared" si="56"/>
        <v>1299.101050305518</v>
      </c>
      <c r="E469" s="3">
        <f t="shared" si="57"/>
        <v>475.62172252387506</v>
      </c>
      <c r="F469" s="4">
        <f t="shared" si="58"/>
        <v>823.4793277816428</v>
      </c>
      <c r="G469" s="3">
        <f t="shared" si="62"/>
        <v>35779.75616619535</v>
      </c>
      <c r="H469" s="4">
        <f t="shared" si="63"/>
        <v>86335.74256252332</v>
      </c>
      <c r="I469" s="4">
        <f t="shared" si="59"/>
        <v>122115.49872871867</v>
      </c>
    </row>
    <row r="470" spans="2:9" ht="12.75">
      <c r="B470">
        <f t="shared" si="60"/>
        <v>95</v>
      </c>
      <c r="C470" s="3">
        <f t="shared" si="61"/>
        <v>164220.24383380468</v>
      </c>
      <c r="D470" s="3">
        <f t="shared" si="56"/>
        <v>1299.101050305518</v>
      </c>
      <c r="E470" s="3">
        <f t="shared" si="57"/>
        <v>477.99983113649455</v>
      </c>
      <c r="F470" s="4">
        <f t="shared" si="58"/>
        <v>821.1012191690234</v>
      </c>
      <c r="G470" s="3">
        <f t="shared" si="62"/>
        <v>36257.75599733185</v>
      </c>
      <c r="H470" s="4">
        <f t="shared" si="63"/>
        <v>87156.84378169234</v>
      </c>
      <c r="I470" s="4">
        <f t="shared" si="59"/>
        <v>123414.5997790242</v>
      </c>
    </row>
    <row r="471" spans="1:9" ht="12.75">
      <c r="A471">
        <v>8</v>
      </c>
      <c r="B471">
        <f t="shared" si="60"/>
        <v>96</v>
      </c>
      <c r="C471" s="3">
        <f t="shared" si="61"/>
        <v>163742.2440026682</v>
      </c>
      <c r="D471" s="3">
        <f t="shared" si="56"/>
        <v>1299.101050305518</v>
      </c>
      <c r="E471" s="3">
        <f t="shared" si="57"/>
        <v>480.38983029217695</v>
      </c>
      <c r="F471" s="4">
        <f t="shared" si="58"/>
        <v>818.711220013341</v>
      </c>
      <c r="G471" s="3">
        <f t="shared" si="62"/>
        <v>36738.14582762402</v>
      </c>
      <c r="H471" s="4">
        <f t="shared" si="63"/>
        <v>87975.55500170568</v>
      </c>
      <c r="I471" s="4">
        <f t="shared" si="59"/>
        <v>124713.7008293297</v>
      </c>
    </row>
    <row r="472" spans="2:9" ht="12.75">
      <c r="B472">
        <f t="shared" si="60"/>
        <v>97</v>
      </c>
      <c r="C472" s="3">
        <f t="shared" si="61"/>
        <v>163261.854172376</v>
      </c>
      <c r="D472" s="3">
        <f t="shared" si="56"/>
        <v>1299.101050305518</v>
      </c>
      <c r="E472" s="3">
        <f t="shared" si="57"/>
        <v>482.7917794436378</v>
      </c>
      <c r="F472" s="4">
        <f t="shared" si="58"/>
        <v>816.3092708618801</v>
      </c>
      <c r="G472" s="3">
        <f t="shared" si="62"/>
        <v>37220.93760706766</v>
      </c>
      <c r="H472" s="4">
        <f t="shared" si="63"/>
        <v>88791.86427256756</v>
      </c>
      <c r="I472" s="4">
        <f t="shared" si="59"/>
        <v>126012.80187963523</v>
      </c>
    </row>
    <row r="473" spans="2:9" ht="12.75">
      <c r="B473">
        <f t="shared" si="60"/>
        <v>98</v>
      </c>
      <c r="C473" s="3">
        <f t="shared" si="61"/>
        <v>162779.06239293236</v>
      </c>
      <c r="D473" s="3">
        <f t="shared" si="56"/>
        <v>1299.101050305518</v>
      </c>
      <c r="E473" s="3">
        <f t="shared" si="57"/>
        <v>485.2057383408561</v>
      </c>
      <c r="F473" s="4">
        <f t="shared" si="58"/>
        <v>813.8953119646618</v>
      </c>
      <c r="G473" s="3">
        <f t="shared" si="62"/>
        <v>37706.14334540851</v>
      </c>
      <c r="H473" s="4">
        <f t="shared" si="63"/>
        <v>89605.75958453222</v>
      </c>
      <c r="I473" s="4">
        <f t="shared" si="59"/>
        <v>127311.90292994073</v>
      </c>
    </row>
    <row r="474" spans="2:9" ht="12.75">
      <c r="B474">
        <f t="shared" si="60"/>
        <v>99</v>
      </c>
      <c r="C474" s="3">
        <f t="shared" si="61"/>
        <v>162293.8566545915</v>
      </c>
      <c r="D474" s="3">
        <f t="shared" si="56"/>
        <v>1299.101050305518</v>
      </c>
      <c r="E474" s="3">
        <f t="shared" si="57"/>
        <v>487.63176703256033</v>
      </c>
      <c r="F474" s="4">
        <f t="shared" si="58"/>
        <v>811.4692832729576</v>
      </c>
      <c r="G474" s="3">
        <f t="shared" si="62"/>
        <v>38193.77511244107</v>
      </c>
      <c r="H474" s="4">
        <f t="shared" si="63"/>
        <v>90417.22886780518</v>
      </c>
      <c r="I474" s="4">
        <f t="shared" si="59"/>
        <v>128611.00398024626</v>
      </c>
    </row>
    <row r="475" spans="2:9" ht="12.75">
      <c r="B475">
        <f t="shared" si="60"/>
        <v>100</v>
      </c>
      <c r="C475" s="3">
        <f t="shared" si="61"/>
        <v>161806.22488755896</v>
      </c>
      <c r="D475" s="3">
        <f t="shared" si="56"/>
        <v>1299.101050305518</v>
      </c>
      <c r="E475" s="3">
        <f t="shared" si="57"/>
        <v>490.0699258677231</v>
      </c>
      <c r="F475" s="4">
        <f t="shared" si="58"/>
        <v>809.0311244377948</v>
      </c>
      <c r="G475" s="3">
        <f t="shared" si="62"/>
        <v>38683.84503830879</v>
      </c>
      <c r="H475" s="4">
        <f t="shared" si="63"/>
        <v>91226.25999224298</v>
      </c>
      <c r="I475" s="4">
        <f t="shared" si="59"/>
        <v>129910.10503055177</v>
      </c>
    </row>
    <row r="476" spans="2:9" ht="12.75">
      <c r="B476">
        <f t="shared" si="60"/>
        <v>101</v>
      </c>
      <c r="C476" s="3">
        <f t="shared" si="61"/>
        <v>161316.15496169124</v>
      </c>
      <c r="D476" s="3">
        <f t="shared" si="56"/>
        <v>1299.101050305518</v>
      </c>
      <c r="E476" s="3">
        <f t="shared" si="57"/>
        <v>492.5202754970617</v>
      </c>
      <c r="F476" s="4">
        <f t="shared" si="58"/>
        <v>806.5807748084562</v>
      </c>
      <c r="G476" s="3">
        <f t="shared" si="62"/>
        <v>39176.36531380585</v>
      </c>
      <c r="H476" s="4">
        <f t="shared" si="63"/>
        <v>92032.84076705144</v>
      </c>
      <c r="I476" s="4">
        <f t="shared" si="59"/>
        <v>131209.2060808573</v>
      </c>
    </row>
    <row r="477" spans="2:9" ht="12.75">
      <c r="B477">
        <f t="shared" si="60"/>
        <v>102</v>
      </c>
      <c r="C477" s="3">
        <f t="shared" si="61"/>
        <v>160823.6346861942</v>
      </c>
      <c r="D477" s="3">
        <f t="shared" si="56"/>
        <v>1299.101050305518</v>
      </c>
      <c r="E477" s="3">
        <f t="shared" si="57"/>
        <v>494.98287687454695</v>
      </c>
      <c r="F477" s="4">
        <f t="shared" si="58"/>
        <v>804.118173430971</v>
      </c>
      <c r="G477" s="3">
        <f t="shared" si="62"/>
        <v>39671.3481906804</v>
      </c>
      <c r="H477" s="4">
        <f t="shared" si="63"/>
        <v>92836.95894048241</v>
      </c>
      <c r="I477" s="4">
        <f t="shared" si="59"/>
        <v>132508.30713116282</v>
      </c>
    </row>
    <row r="478" spans="2:9" ht="12.75">
      <c r="B478">
        <f t="shared" si="60"/>
        <v>103</v>
      </c>
      <c r="C478" s="3">
        <f t="shared" si="61"/>
        <v>160328.65180931965</v>
      </c>
      <c r="D478" s="3">
        <f t="shared" si="56"/>
        <v>1299.101050305518</v>
      </c>
      <c r="E478" s="3">
        <f t="shared" si="57"/>
        <v>497.45779125891966</v>
      </c>
      <c r="F478" s="4">
        <f t="shared" si="58"/>
        <v>801.6432590465982</v>
      </c>
      <c r="G478" s="3">
        <f t="shared" si="62"/>
        <v>40168.805981939324</v>
      </c>
      <c r="H478" s="4">
        <f t="shared" si="63"/>
        <v>93638.602199529</v>
      </c>
      <c r="I478" s="4">
        <f t="shared" si="59"/>
        <v>133807.40818146832</v>
      </c>
    </row>
    <row r="479" spans="2:9" ht="12.75">
      <c r="B479">
        <f t="shared" si="60"/>
        <v>104</v>
      </c>
      <c r="C479" s="3">
        <f t="shared" si="61"/>
        <v>159831.19401806072</v>
      </c>
      <c r="D479" s="3">
        <f t="shared" si="56"/>
        <v>1299.101050305518</v>
      </c>
      <c r="E479" s="3">
        <f t="shared" si="57"/>
        <v>499.94508021521426</v>
      </c>
      <c r="F479" s="4">
        <f t="shared" si="58"/>
        <v>799.1559700903036</v>
      </c>
      <c r="G479" s="3">
        <f t="shared" si="62"/>
        <v>40668.75106215454</v>
      </c>
      <c r="H479" s="4">
        <f t="shared" si="63"/>
        <v>94437.75816961931</v>
      </c>
      <c r="I479" s="4">
        <f t="shared" si="59"/>
        <v>135106.50923177385</v>
      </c>
    </row>
    <row r="480" spans="2:9" ht="12.75">
      <c r="B480">
        <f t="shared" si="60"/>
        <v>105</v>
      </c>
      <c r="C480" s="3">
        <f t="shared" si="61"/>
        <v>159331.2489378455</v>
      </c>
      <c r="D480" s="3">
        <f t="shared" si="56"/>
        <v>1299.101050305518</v>
      </c>
      <c r="E480" s="3">
        <f t="shared" si="57"/>
        <v>502.4448056162904</v>
      </c>
      <c r="F480" s="4">
        <f t="shared" si="58"/>
        <v>796.6562446892275</v>
      </c>
      <c r="G480" s="3">
        <f t="shared" si="62"/>
        <v>41171.195867770824</v>
      </c>
      <c r="H480" s="4">
        <f t="shared" si="63"/>
        <v>95234.41441430853</v>
      </c>
      <c r="I480" s="4">
        <f t="shared" si="59"/>
        <v>136405.61028207935</v>
      </c>
    </row>
    <row r="481" spans="2:9" ht="12.75">
      <c r="B481">
        <f t="shared" si="60"/>
        <v>106</v>
      </c>
      <c r="C481" s="3">
        <f t="shared" si="61"/>
        <v>158828.8041322292</v>
      </c>
      <c r="D481" s="3">
        <f t="shared" si="56"/>
        <v>1299.101050305518</v>
      </c>
      <c r="E481" s="3">
        <f t="shared" si="57"/>
        <v>504.9570296443718</v>
      </c>
      <c r="F481" s="4">
        <f t="shared" si="58"/>
        <v>794.1440206611461</v>
      </c>
      <c r="G481" s="3">
        <f t="shared" si="62"/>
        <v>41676.152897415195</v>
      </c>
      <c r="H481" s="4">
        <f t="shared" si="63"/>
        <v>96028.55843496967</v>
      </c>
      <c r="I481" s="4">
        <f t="shared" si="59"/>
        <v>137704.71133238488</v>
      </c>
    </row>
    <row r="482" spans="2:9" ht="12.75">
      <c r="B482">
        <f t="shared" si="60"/>
        <v>107</v>
      </c>
      <c r="C482" s="3">
        <f t="shared" si="61"/>
        <v>158323.84710258484</v>
      </c>
      <c r="D482" s="3">
        <f t="shared" si="56"/>
        <v>1299.101050305518</v>
      </c>
      <c r="E482" s="3">
        <f t="shared" si="57"/>
        <v>507.4818147925937</v>
      </c>
      <c r="F482" s="4">
        <f t="shared" si="58"/>
        <v>791.6192355129242</v>
      </c>
      <c r="G482" s="3">
        <f t="shared" si="62"/>
        <v>42183.634712207786</v>
      </c>
      <c r="H482" s="4">
        <f t="shared" si="63"/>
        <v>96820.1776704826</v>
      </c>
      <c r="I482" s="4">
        <f t="shared" si="59"/>
        <v>139003.81238269038</v>
      </c>
    </row>
    <row r="483" spans="1:9" ht="12.75">
      <c r="A483">
        <v>9</v>
      </c>
      <c r="B483">
        <f t="shared" si="60"/>
        <v>108</v>
      </c>
      <c r="C483" s="3">
        <f t="shared" si="61"/>
        <v>157816.36528779226</v>
      </c>
      <c r="D483" s="3">
        <f t="shared" si="56"/>
        <v>1299.101050305518</v>
      </c>
      <c r="E483" s="3">
        <f t="shared" si="57"/>
        <v>510.01922386655656</v>
      </c>
      <c r="F483" s="4">
        <f t="shared" si="58"/>
        <v>789.0818264389613</v>
      </c>
      <c r="G483" s="3">
        <f t="shared" si="62"/>
        <v>42693.65393607434</v>
      </c>
      <c r="H483" s="4">
        <f t="shared" si="63"/>
        <v>97609.25949692157</v>
      </c>
      <c r="I483" s="4">
        <f t="shared" si="59"/>
        <v>140302.9134329959</v>
      </c>
    </row>
    <row r="484" spans="2:9" ht="12.75">
      <c r="B484">
        <f t="shared" si="60"/>
        <v>109</v>
      </c>
      <c r="C484" s="3">
        <f t="shared" si="61"/>
        <v>157306.3460639257</v>
      </c>
      <c r="D484" s="3">
        <f t="shared" si="56"/>
        <v>1299.101050305518</v>
      </c>
      <c r="E484" s="3">
        <f t="shared" si="57"/>
        <v>512.5693199858894</v>
      </c>
      <c r="F484" s="4">
        <f t="shared" si="58"/>
        <v>786.5317303196285</v>
      </c>
      <c r="G484" s="3">
        <f t="shared" si="62"/>
        <v>43206.22325606023</v>
      </c>
      <c r="H484" s="4">
        <f t="shared" si="63"/>
        <v>98395.7912272412</v>
      </c>
      <c r="I484" s="4">
        <f t="shared" si="59"/>
        <v>141602.01448330143</v>
      </c>
    </row>
    <row r="485" spans="2:9" ht="12.75">
      <c r="B485">
        <f t="shared" si="60"/>
        <v>110</v>
      </c>
      <c r="C485" s="3">
        <f t="shared" si="61"/>
        <v>156793.77674393982</v>
      </c>
      <c r="D485" s="3">
        <f t="shared" si="56"/>
        <v>1299.101050305518</v>
      </c>
      <c r="E485" s="3">
        <f t="shared" si="57"/>
        <v>515.1321665858188</v>
      </c>
      <c r="F485" s="4">
        <f t="shared" si="58"/>
        <v>783.9688837196991</v>
      </c>
      <c r="G485" s="3">
        <f t="shared" si="62"/>
        <v>43721.35542264605</v>
      </c>
      <c r="H485" s="4">
        <f t="shared" si="63"/>
        <v>99179.76011096091</v>
      </c>
      <c r="I485" s="4">
        <f t="shared" si="59"/>
        <v>142901.11553360696</v>
      </c>
    </row>
    <row r="486" spans="2:9" ht="12.75">
      <c r="B486">
        <f t="shared" si="60"/>
        <v>111</v>
      </c>
      <c r="C486" s="3">
        <f t="shared" si="61"/>
        <v>156278.644577354</v>
      </c>
      <c r="D486" s="3">
        <f t="shared" si="56"/>
        <v>1299.101050305518</v>
      </c>
      <c r="E486" s="3">
        <f t="shared" si="57"/>
        <v>517.7078274187479</v>
      </c>
      <c r="F486" s="4">
        <f t="shared" si="58"/>
        <v>781.39322288677</v>
      </c>
      <c r="G486" s="3">
        <f t="shared" si="62"/>
        <v>44239.06325006479</v>
      </c>
      <c r="H486" s="4">
        <f t="shared" si="63"/>
        <v>99961.15333384767</v>
      </c>
      <c r="I486" s="4">
        <f t="shared" si="59"/>
        <v>144200.21658391246</v>
      </c>
    </row>
    <row r="487" spans="2:9" ht="12.75">
      <c r="B487">
        <f t="shared" si="60"/>
        <v>112</v>
      </c>
      <c r="C487" s="3">
        <f t="shared" si="61"/>
        <v>155760.93674993524</v>
      </c>
      <c r="D487" s="3">
        <f t="shared" si="56"/>
        <v>1299.101050305518</v>
      </c>
      <c r="E487" s="3">
        <f t="shared" si="57"/>
        <v>520.2963665558417</v>
      </c>
      <c r="F487" s="4">
        <f t="shared" si="58"/>
        <v>778.8046837496762</v>
      </c>
      <c r="G487" s="3">
        <f t="shared" si="62"/>
        <v>44759.35961662063</v>
      </c>
      <c r="H487" s="4">
        <f t="shared" si="63"/>
        <v>100739.95801759735</v>
      </c>
      <c r="I487" s="4">
        <f t="shared" si="59"/>
        <v>145499.317634218</v>
      </c>
    </row>
    <row r="488" spans="2:9" ht="12.75">
      <c r="B488">
        <f t="shared" si="60"/>
        <v>113</v>
      </c>
      <c r="C488" s="3">
        <f t="shared" si="61"/>
        <v>155240.6403833794</v>
      </c>
      <c r="D488" s="3">
        <f t="shared" si="56"/>
        <v>1299.101050305518</v>
      </c>
      <c r="E488" s="3">
        <f t="shared" si="57"/>
        <v>522.8978483886209</v>
      </c>
      <c r="F488" s="4">
        <f t="shared" si="58"/>
        <v>776.203201916897</v>
      </c>
      <c r="G488" s="3">
        <f t="shared" si="62"/>
        <v>45282.25746500926</v>
      </c>
      <c r="H488" s="4">
        <f t="shared" si="63"/>
        <v>101516.16121951425</v>
      </c>
      <c r="I488" s="4">
        <f t="shared" si="59"/>
        <v>146798.4186845235</v>
      </c>
    </row>
    <row r="489" spans="2:9" ht="12.75">
      <c r="B489">
        <f t="shared" si="60"/>
        <v>114</v>
      </c>
      <c r="C489" s="3">
        <f t="shared" si="61"/>
        <v>154717.74253499077</v>
      </c>
      <c r="D489" s="3">
        <f t="shared" si="56"/>
        <v>1299.101050305518</v>
      </c>
      <c r="E489" s="3">
        <f t="shared" si="57"/>
        <v>525.512337630564</v>
      </c>
      <c r="F489" s="4">
        <f t="shared" si="58"/>
        <v>773.5887126749539</v>
      </c>
      <c r="G489" s="3">
        <f t="shared" si="62"/>
        <v>45807.76980263982</v>
      </c>
      <c r="H489" s="4">
        <f t="shared" si="63"/>
        <v>102289.74993218921</v>
      </c>
      <c r="I489" s="4">
        <f t="shared" si="59"/>
        <v>148097.51973482902</v>
      </c>
    </row>
    <row r="490" spans="2:9" ht="12.75">
      <c r="B490">
        <f t="shared" si="60"/>
        <v>115</v>
      </c>
      <c r="C490" s="3">
        <f t="shared" si="61"/>
        <v>154192.23019736022</v>
      </c>
      <c r="D490" s="3">
        <f t="shared" si="56"/>
        <v>1299.101050305518</v>
      </c>
      <c r="E490" s="3">
        <f t="shared" si="57"/>
        <v>528.1398993187169</v>
      </c>
      <c r="F490" s="4">
        <f t="shared" si="58"/>
        <v>770.961150986801</v>
      </c>
      <c r="G490" s="3">
        <f t="shared" si="62"/>
        <v>46335.90970195854</v>
      </c>
      <c r="H490" s="4">
        <f t="shared" si="63"/>
        <v>103060.71108317601</v>
      </c>
      <c r="I490" s="4">
        <f t="shared" si="59"/>
        <v>149396.62078513455</v>
      </c>
    </row>
    <row r="491" spans="2:9" ht="12.75">
      <c r="B491">
        <f t="shared" si="60"/>
        <v>116</v>
      </c>
      <c r="C491" s="3">
        <f t="shared" si="61"/>
        <v>153664.0902980415</v>
      </c>
      <c r="D491" s="3">
        <f t="shared" si="56"/>
        <v>1299.101050305518</v>
      </c>
      <c r="E491" s="3">
        <f t="shared" si="57"/>
        <v>530.7805988153104</v>
      </c>
      <c r="F491" s="4">
        <f t="shared" si="58"/>
        <v>768.3204514902075</v>
      </c>
      <c r="G491" s="3">
        <f t="shared" si="62"/>
        <v>46866.69030077385</v>
      </c>
      <c r="H491" s="4">
        <f t="shared" si="63"/>
        <v>103829.03153466621</v>
      </c>
      <c r="I491" s="4">
        <f t="shared" si="59"/>
        <v>150695.72183544005</v>
      </c>
    </row>
    <row r="492" spans="2:9" ht="12.75">
      <c r="B492">
        <f t="shared" si="60"/>
        <v>117</v>
      </c>
      <c r="C492" s="3">
        <f t="shared" si="61"/>
        <v>153133.3096992262</v>
      </c>
      <c r="D492" s="3">
        <f t="shared" si="56"/>
        <v>1299.101050305518</v>
      </c>
      <c r="E492" s="3">
        <f t="shared" si="57"/>
        <v>533.4345018093869</v>
      </c>
      <c r="F492" s="4">
        <f t="shared" si="58"/>
        <v>765.666548496131</v>
      </c>
      <c r="G492" s="3">
        <f t="shared" si="62"/>
        <v>47400.12480258324</v>
      </c>
      <c r="H492" s="4">
        <f t="shared" si="63"/>
        <v>104594.69808316234</v>
      </c>
      <c r="I492" s="4">
        <f t="shared" si="59"/>
        <v>151994.82288574558</v>
      </c>
    </row>
    <row r="493" spans="2:9" ht="12.75">
      <c r="B493">
        <f t="shared" si="60"/>
        <v>118</v>
      </c>
      <c r="C493" s="3">
        <f t="shared" si="61"/>
        <v>152599.8751974168</v>
      </c>
      <c r="D493" s="3">
        <f t="shared" si="56"/>
        <v>1299.101050305518</v>
      </c>
      <c r="E493" s="3">
        <f t="shared" si="57"/>
        <v>536.1016743184339</v>
      </c>
      <c r="F493" s="4">
        <f t="shared" si="58"/>
        <v>762.999375987084</v>
      </c>
      <c r="G493" s="3">
        <f t="shared" si="62"/>
        <v>47936.22647690168</v>
      </c>
      <c r="H493" s="4">
        <f t="shared" si="63"/>
        <v>105357.69745914942</v>
      </c>
      <c r="I493" s="4">
        <f t="shared" si="59"/>
        <v>153293.92393605108</v>
      </c>
    </row>
    <row r="494" spans="2:9" ht="12.75">
      <c r="B494">
        <f t="shared" si="60"/>
        <v>119</v>
      </c>
      <c r="C494" s="3">
        <f t="shared" si="61"/>
        <v>152063.77352309838</v>
      </c>
      <c r="D494" s="3">
        <f t="shared" si="56"/>
        <v>1299.101050305518</v>
      </c>
      <c r="E494" s="3">
        <f t="shared" si="57"/>
        <v>538.7821826900259</v>
      </c>
      <c r="F494" s="4">
        <f t="shared" si="58"/>
        <v>760.318867615492</v>
      </c>
      <c r="G494" s="3">
        <f t="shared" si="62"/>
        <v>48475.0086595917</v>
      </c>
      <c r="H494" s="4">
        <f t="shared" si="63"/>
        <v>106118.01632676492</v>
      </c>
      <c r="I494" s="4">
        <f t="shared" si="59"/>
        <v>154593.0249863566</v>
      </c>
    </row>
    <row r="495" spans="1:9" ht="12.75">
      <c r="A495">
        <v>10</v>
      </c>
      <c r="B495">
        <f t="shared" si="60"/>
        <v>120</v>
      </c>
      <c r="C495" s="3">
        <f t="shared" si="61"/>
        <v>151524.99134040836</v>
      </c>
      <c r="D495" s="3">
        <f t="shared" si="56"/>
        <v>1299.101050305518</v>
      </c>
      <c r="E495" s="3">
        <f t="shared" si="57"/>
        <v>541.4760936034761</v>
      </c>
      <c r="F495" s="4">
        <f t="shared" si="58"/>
        <v>757.6249567020418</v>
      </c>
      <c r="G495" s="3">
        <f t="shared" si="62"/>
        <v>49016.484753195175</v>
      </c>
      <c r="H495" s="4">
        <f t="shared" si="63"/>
        <v>106875.64128346696</v>
      </c>
      <c r="I495" s="4">
        <f t="shared" si="59"/>
        <v>155892.12603666214</v>
      </c>
    </row>
    <row r="496" spans="2:9" ht="12.75">
      <c r="B496">
        <f t="shared" si="60"/>
        <v>121</v>
      </c>
      <c r="C496" s="3">
        <f t="shared" si="61"/>
        <v>150983.5152468049</v>
      </c>
      <c r="D496" s="3">
        <f t="shared" si="56"/>
        <v>1299.101050305518</v>
      </c>
      <c r="E496" s="3">
        <f t="shared" si="57"/>
        <v>544.1834740714934</v>
      </c>
      <c r="F496" s="4">
        <f t="shared" si="58"/>
        <v>754.9175762340245</v>
      </c>
      <c r="G496" s="3">
        <f t="shared" si="62"/>
        <v>49560.668227266666</v>
      </c>
      <c r="H496" s="4">
        <f t="shared" si="63"/>
        <v>107630.55885970099</v>
      </c>
      <c r="I496" s="4">
        <f t="shared" si="59"/>
        <v>157191.22708696767</v>
      </c>
    </row>
    <row r="497" spans="2:9" ht="12.75">
      <c r="B497">
        <f t="shared" si="60"/>
        <v>122</v>
      </c>
      <c r="C497" s="3">
        <f t="shared" si="61"/>
        <v>150439.3317727334</v>
      </c>
      <c r="D497" s="3">
        <f t="shared" si="56"/>
        <v>1299.101050305518</v>
      </c>
      <c r="E497" s="3">
        <f t="shared" si="57"/>
        <v>546.904391441851</v>
      </c>
      <c r="F497" s="4">
        <f t="shared" si="58"/>
        <v>752.1966588636669</v>
      </c>
      <c r="G497" s="3">
        <f t="shared" si="62"/>
        <v>50107.57261870852</v>
      </c>
      <c r="H497" s="4">
        <f t="shared" si="63"/>
        <v>108382.75551856466</v>
      </c>
      <c r="I497" s="4">
        <f t="shared" si="59"/>
        <v>158490.32813727317</v>
      </c>
    </row>
    <row r="498" spans="2:9" ht="12.75">
      <c r="B498">
        <f t="shared" si="60"/>
        <v>123</v>
      </c>
      <c r="C498" s="3">
        <f t="shared" si="61"/>
        <v>149892.42738129155</v>
      </c>
      <c r="D498" s="3">
        <f t="shared" si="56"/>
        <v>1299.101050305518</v>
      </c>
      <c r="E498" s="3">
        <f t="shared" si="57"/>
        <v>549.6389133990601</v>
      </c>
      <c r="F498" s="4">
        <f t="shared" si="58"/>
        <v>749.4621369064578</v>
      </c>
      <c r="G498" s="3">
        <f t="shared" si="62"/>
        <v>50657.211532107576</v>
      </c>
      <c r="H498" s="4">
        <f t="shared" si="63"/>
        <v>109132.21765547112</v>
      </c>
      <c r="I498" s="4">
        <f t="shared" si="59"/>
        <v>159789.4291875787</v>
      </c>
    </row>
    <row r="499" spans="2:9" ht="12.75">
      <c r="B499">
        <f t="shared" si="60"/>
        <v>124</v>
      </c>
      <c r="C499" s="3">
        <f t="shared" si="61"/>
        <v>149342.78846789247</v>
      </c>
      <c r="D499" s="3">
        <f t="shared" si="56"/>
        <v>1299.101050305518</v>
      </c>
      <c r="E499" s="3">
        <f t="shared" si="57"/>
        <v>552.3871079660555</v>
      </c>
      <c r="F499" s="4">
        <f t="shared" si="58"/>
        <v>746.7139423394624</v>
      </c>
      <c r="G499" s="3">
        <f t="shared" si="62"/>
        <v>51209.59864007363</v>
      </c>
      <c r="H499" s="4">
        <f t="shared" si="63"/>
        <v>109878.93159781059</v>
      </c>
      <c r="I499" s="4">
        <f t="shared" si="59"/>
        <v>161088.5302378842</v>
      </c>
    </row>
    <row r="500" spans="2:9" ht="12.75">
      <c r="B500">
        <f t="shared" si="60"/>
        <v>125</v>
      </c>
      <c r="C500" s="3">
        <f t="shared" si="61"/>
        <v>148790.4013599264</v>
      </c>
      <c r="D500" s="3">
        <f t="shared" si="56"/>
        <v>1299.101050305518</v>
      </c>
      <c r="E500" s="3">
        <f t="shared" si="57"/>
        <v>555.1490435058859</v>
      </c>
      <c r="F500" s="4">
        <f t="shared" si="58"/>
        <v>743.952006799632</v>
      </c>
      <c r="G500" s="3">
        <f t="shared" si="62"/>
        <v>51764.74768357952</v>
      </c>
      <c r="H500" s="4">
        <f t="shared" si="63"/>
        <v>110622.88360461022</v>
      </c>
      <c r="I500" s="4">
        <f t="shared" si="59"/>
        <v>162387.63128818973</v>
      </c>
    </row>
    <row r="501" spans="2:9" ht="12.75">
      <c r="B501">
        <f t="shared" si="60"/>
        <v>126</v>
      </c>
      <c r="C501" s="3">
        <f t="shared" si="61"/>
        <v>148235.25231642052</v>
      </c>
      <c r="D501" s="3">
        <f t="shared" si="56"/>
        <v>1299.101050305518</v>
      </c>
      <c r="E501" s="3">
        <f t="shared" si="57"/>
        <v>557.9247887234153</v>
      </c>
      <c r="F501" s="4">
        <f t="shared" si="58"/>
        <v>741.1762615821026</v>
      </c>
      <c r="G501" s="3">
        <f t="shared" si="62"/>
        <v>52322.67247230293</v>
      </c>
      <c r="H501" s="4">
        <f t="shared" si="63"/>
        <v>111364.05986619233</v>
      </c>
      <c r="I501" s="4">
        <f t="shared" si="59"/>
        <v>163686.73233849526</v>
      </c>
    </row>
    <row r="502" spans="2:9" ht="12.75">
      <c r="B502">
        <f t="shared" si="60"/>
        <v>127</v>
      </c>
      <c r="C502" s="3">
        <f t="shared" si="61"/>
        <v>147677.3275276971</v>
      </c>
      <c r="D502" s="3">
        <f t="shared" si="56"/>
        <v>1299.101050305518</v>
      </c>
      <c r="E502" s="3">
        <f t="shared" si="57"/>
        <v>560.7144126670323</v>
      </c>
      <c r="F502" s="4">
        <f t="shared" si="58"/>
        <v>738.3866376384856</v>
      </c>
      <c r="G502" s="3">
        <f t="shared" si="62"/>
        <v>52883.386884969965</v>
      </c>
      <c r="H502" s="4">
        <f t="shared" si="63"/>
        <v>112102.44650383081</v>
      </c>
      <c r="I502" s="4">
        <f t="shared" si="59"/>
        <v>164985.8333888008</v>
      </c>
    </row>
    <row r="503" spans="2:9" ht="12.75">
      <c r="B503">
        <f t="shared" si="60"/>
        <v>128</v>
      </c>
      <c r="C503" s="3">
        <f t="shared" si="61"/>
        <v>147116.61311503008</v>
      </c>
      <c r="D503" s="3">
        <f t="shared" si="56"/>
        <v>1299.101050305518</v>
      </c>
      <c r="E503" s="3">
        <f t="shared" si="57"/>
        <v>563.5179847303675</v>
      </c>
      <c r="F503" s="4">
        <f t="shared" si="58"/>
        <v>735.5830655751504</v>
      </c>
      <c r="G503" s="3">
        <f t="shared" si="62"/>
        <v>53446.90486970033</v>
      </c>
      <c r="H503" s="4">
        <f t="shared" si="63"/>
        <v>112838.02956940596</v>
      </c>
      <c r="I503" s="4">
        <f t="shared" si="59"/>
        <v>166284.9344391063</v>
      </c>
    </row>
    <row r="504" spans="2:9" ht="12.75">
      <c r="B504">
        <f t="shared" si="60"/>
        <v>129</v>
      </c>
      <c r="C504" s="3">
        <f t="shared" si="61"/>
        <v>146553.0951302997</v>
      </c>
      <c r="D504" s="3">
        <f t="shared" si="56"/>
        <v>1299.101050305518</v>
      </c>
      <c r="E504" s="3">
        <f t="shared" si="57"/>
        <v>566.3355746540193</v>
      </c>
      <c r="F504" s="4">
        <f t="shared" si="58"/>
        <v>732.7654756514986</v>
      </c>
      <c r="G504" s="3">
        <f t="shared" si="62"/>
        <v>54013.24044435435</v>
      </c>
      <c r="H504" s="4">
        <f t="shared" si="63"/>
        <v>113570.79504505746</v>
      </c>
      <c r="I504" s="4">
        <f t="shared" si="59"/>
        <v>167584.0354894118</v>
      </c>
    </row>
    <row r="505" spans="2:9" ht="12.75">
      <c r="B505">
        <f t="shared" si="60"/>
        <v>130</v>
      </c>
      <c r="C505" s="3">
        <f t="shared" si="61"/>
        <v>145986.7595556457</v>
      </c>
      <c r="D505" s="3">
        <f aca="true" t="shared" si="64" ref="D505:D568">+$C$7+100</f>
        <v>1299.101050305518</v>
      </c>
      <c r="E505" s="3">
        <f aca="true" t="shared" si="65" ref="E505:E568">+D505-F505</f>
        <v>569.1672525272894</v>
      </c>
      <c r="F505" s="4">
        <f aca="true" t="shared" si="66" ref="F505:F568">+C505*($C$6/12)</f>
        <v>729.9337977782285</v>
      </c>
      <c r="G505" s="3">
        <f t="shared" si="62"/>
        <v>54582.40769688164</v>
      </c>
      <c r="H505" s="4">
        <f t="shared" si="63"/>
        <v>114300.72884283568</v>
      </c>
      <c r="I505" s="4">
        <f aca="true" t="shared" si="67" ref="I505:I568">+G505+H505</f>
        <v>168883.13653971732</v>
      </c>
    </row>
    <row r="506" spans="2:9" ht="12.75">
      <c r="B506">
        <f aca="true" t="shared" si="68" ref="B506:B569">+B505+1</f>
        <v>131</v>
      </c>
      <c r="C506" s="3">
        <f aca="true" t="shared" si="69" ref="C506:C569">+C505-E505</f>
        <v>145417.5923031184</v>
      </c>
      <c r="D506" s="3">
        <f t="shared" si="64"/>
        <v>1299.101050305518</v>
      </c>
      <c r="E506" s="3">
        <f t="shared" si="65"/>
        <v>572.0130887899259</v>
      </c>
      <c r="F506" s="4">
        <f t="shared" si="66"/>
        <v>727.087961515592</v>
      </c>
      <c r="G506" s="3">
        <f aca="true" t="shared" si="70" ref="G506:G569">+G505+E506</f>
        <v>55154.420785671566</v>
      </c>
      <c r="H506" s="4">
        <f aca="true" t="shared" si="71" ref="H506:H569">+H505+F506</f>
        <v>115027.81680435127</v>
      </c>
      <c r="I506" s="4">
        <f t="shared" si="67"/>
        <v>170182.23759002285</v>
      </c>
    </row>
    <row r="507" spans="1:9" ht="12.75">
      <c r="A507">
        <v>11</v>
      </c>
      <c r="B507">
        <f t="shared" si="68"/>
        <v>132</v>
      </c>
      <c r="C507" s="3">
        <f t="shared" si="69"/>
        <v>144845.5792143285</v>
      </c>
      <c r="D507" s="3">
        <f t="shared" si="64"/>
        <v>1299.101050305518</v>
      </c>
      <c r="E507" s="3">
        <f t="shared" si="65"/>
        <v>574.8731542338754</v>
      </c>
      <c r="F507" s="4">
        <f t="shared" si="66"/>
        <v>724.2278960716425</v>
      </c>
      <c r="G507" s="3">
        <f t="shared" si="70"/>
        <v>55729.29393990544</v>
      </c>
      <c r="H507" s="4">
        <f t="shared" si="71"/>
        <v>115752.0447004229</v>
      </c>
      <c r="I507" s="4">
        <f t="shared" si="67"/>
        <v>171481.33864032835</v>
      </c>
    </row>
    <row r="508" spans="2:9" ht="12.75">
      <c r="B508">
        <f t="shared" si="68"/>
        <v>133</v>
      </c>
      <c r="C508" s="3">
        <f t="shared" si="69"/>
        <v>144270.7060600946</v>
      </c>
      <c r="D508" s="3">
        <f t="shared" si="64"/>
        <v>1299.101050305518</v>
      </c>
      <c r="E508" s="3">
        <f t="shared" si="65"/>
        <v>577.7475200050449</v>
      </c>
      <c r="F508" s="4">
        <f t="shared" si="66"/>
        <v>721.353530300473</v>
      </c>
      <c r="G508" s="3">
        <f t="shared" si="70"/>
        <v>56307.041459910484</v>
      </c>
      <c r="H508" s="4">
        <f t="shared" si="71"/>
        <v>116473.39823072338</v>
      </c>
      <c r="I508" s="4">
        <f t="shared" si="67"/>
        <v>172780.43969063385</v>
      </c>
    </row>
    <row r="509" spans="2:9" ht="12.75">
      <c r="B509">
        <f t="shared" si="68"/>
        <v>134</v>
      </c>
      <c r="C509" s="3">
        <f t="shared" si="69"/>
        <v>143692.95854008957</v>
      </c>
      <c r="D509" s="3">
        <f t="shared" si="64"/>
        <v>1299.101050305518</v>
      </c>
      <c r="E509" s="3">
        <f t="shared" si="65"/>
        <v>580.63625760507</v>
      </c>
      <c r="F509" s="4">
        <f t="shared" si="66"/>
        <v>718.4647927004479</v>
      </c>
      <c r="G509" s="3">
        <f t="shared" si="70"/>
        <v>56887.67771751555</v>
      </c>
      <c r="H509" s="4">
        <f t="shared" si="71"/>
        <v>117191.86302342382</v>
      </c>
      <c r="I509" s="4">
        <f t="shared" si="67"/>
        <v>174079.54074093938</v>
      </c>
    </row>
    <row r="510" spans="2:9" ht="12.75">
      <c r="B510">
        <f t="shared" si="68"/>
        <v>135</v>
      </c>
      <c r="C510" s="3">
        <f t="shared" si="69"/>
        <v>143112.3222824845</v>
      </c>
      <c r="D510" s="3">
        <f t="shared" si="64"/>
        <v>1299.101050305518</v>
      </c>
      <c r="E510" s="3">
        <f t="shared" si="65"/>
        <v>583.5394388930954</v>
      </c>
      <c r="F510" s="4">
        <f t="shared" si="66"/>
        <v>715.5616114124225</v>
      </c>
      <c r="G510" s="3">
        <f t="shared" si="70"/>
        <v>57471.217156408646</v>
      </c>
      <c r="H510" s="4">
        <f t="shared" si="71"/>
        <v>117907.42463483625</v>
      </c>
      <c r="I510" s="4">
        <f t="shared" si="67"/>
        <v>175378.6417912449</v>
      </c>
    </row>
    <row r="511" spans="2:9" ht="12.75">
      <c r="B511">
        <f t="shared" si="68"/>
        <v>136</v>
      </c>
      <c r="C511" s="3">
        <f t="shared" si="69"/>
        <v>142528.7828435914</v>
      </c>
      <c r="D511" s="3">
        <f t="shared" si="64"/>
        <v>1299.101050305518</v>
      </c>
      <c r="E511" s="3">
        <f t="shared" si="65"/>
        <v>586.4571360875608</v>
      </c>
      <c r="F511" s="4">
        <f t="shared" si="66"/>
        <v>712.6439142179571</v>
      </c>
      <c r="G511" s="3">
        <f t="shared" si="70"/>
        <v>58057.67429249621</v>
      </c>
      <c r="H511" s="4">
        <f t="shared" si="71"/>
        <v>118620.06854905421</v>
      </c>
      <c r="I511" s="4">
        <f t="shared" si="67"/>
        <v>176677.7428415504</v>
      </c>
    </row>
    <row r="512" spans="2:9" ht="12.75">
      <c r="B512">
        <f t="shared" si="68"/>
        <v>137</v>
      </c>
      <c r="C512" s="3">
        <f t="shared" si="69"/>
        <v>141942.32570750386</v>
      </c>
      <c r="D512" s="3">
        <f t="shared" si="64"/>
        <v>1299.101050305518</v>
      </c>
      <c r="E512" s="3">
        <f t="shared" si="65"/>
        <v>589.3894217679986</v>
      </c>
      <c r="F512" s="4">
        <f t="shared" si="66"/>
        <v>709.7116285375193</v>
      </c>
      <c r="G512" s="3">
        <f t="shared" si="70"/>
        <v>58647.06371426421</v>
      </c>
      <c r="H512" s="4">
        <f t="shared" si="71"/>
        <v>119329.78017759173</v>
      </c>
      <c r="I512" s="4">
        <f t="shared" si="67"/>
        <v>177976.84389185594</v>
      </c>
    </row>
    <row r="513" spans="2:9" ht="12.75">
      <c r="B513">
        <f t="shared" si="68"/>
        <v>138</v>
      </c>
      <c r="C513" s="3">
        <f t="shared" si="69"/>
        <v>141352.93628573586</v>
      </c>
      <c r="D513" s="3">
        <f t="shared" si="64"/>
        <v>1299.101050305518</v>
      </c>
      <c r="E513" s="3">
        <f t="shared" si="65"/>
        <v>592.3363688768386</v>
      </c>
      <c r="F513" s="4">
        <f t="shared" si="66"/>
        <v>706.7646814286793</v>
      </c>
      <c r="G513" s="3">
        <f t="shared" si="70"/>
        <v>59239.400083141045</v>
      </c>
      <c r="H513" s="4">
        <f t="shared" si="71"/>
        <v>120036.54485902042</v>
      </c>
      <c r="I513" s="4">
        <f t="shared" si="67"/>
        <v>179275.94494216147</v>
      </c>
    </row>
    <row r="514" spans="2:9" ht="12.75">
      <c r="B514">
        <f t="shared" si="68"/>
        <v>139</v>
      </c>
      <c r="C514" s="3">
        <f t="shared" si="69"/>
        <v>140760.59991685904</v>
      </c>
      <c r="D514" s="3">
        <f t="shared" si="64"/>
        <v>1299.101050305518</v>
      </c>
      <c r="E514" s="3">
        <f t="shared" si="65"/>
        <v>595.2980507212227</v>
      </c>
      <c r="F514" s="4">
        <f t="shared" si="66"/>
        <v>703.8029995842952</v>
      </c>
      <c r="G514" s="3">
        <f t="shared" si="70"/>
        <v>59834.698133862265</v>
      </c>
      <c r="H514" s="4">
        <f t="shared" si="71"/>
        <v>120740.34785860471</v>
      </c>
      <c r="I514" s="4">
        <f t="shared" si="67"/>
        <v>180575.04599246697</v>
      </c>
    </row>
    <row r="515" spans="2:9" ht="12.75">
      <c r="B515">
        <f t="shared" si="68"/>
        <v>140</v>
      </c>
      <c r="C515" s="3">
        <f t="shared" si="69"/>
        <v>140165.3018661378</v>
      </c>
      <c r="D515" s="3">
        <f t="shared" si="64"/>
        <v>1299.101050305518</v>
      </c>
      <c r="E515" s="3">
        <f t="shared" si="65"/>
        <v>598.2745409748289</v>
      </c>
      <c r="F515" s="4">
        <f t="shared" si="66"/>
        <v>700.826509330689</v>
      </c>
      <c r="G515" s="3">
        <f t="shared" si="70"/>
        <v>60432.972674837096</v>
      </c>
      <c r="H515" s="4">
        <f t="shared" si="71"/>
        <v>121441.1743679354</v>
      </c>
      <c r="I515" s="4">
        <f t="shared" si="67"/>
        <v>181874.1470427725</v>
      </c>
    </row>
    <row r="516" spans="2:9" ht="12.75">
      <c r="B516">
        <f t="shared" si="68"/>
        <v>141</v>
      </c>
      <c r="C516" s="3">
        <f t="shared" si="69"/>
        <v>139567.02732516298</v>
      </c>
      <c r="D516" s="3">
        <f t="shared" si="64"/>
        <v>1299.101050305518</v>
      </c>
      <c r="E516" s="3">
        <f t="shared" si="65"/>
        <v>601.265913679703</v>
      </c>
      <c r="F516" s="4">
        <f t="shared" si="66"/>
        <v>697.8351366258149</v>
      </c>
      <c r="G516" s="3">
        <f t="shared" si="70"/>
        <v>61034.2385885168</v>
      </c>
      <c r="H516" s="4">
        <f t="shared" si="71"/>
        <v>122139.00950456121</v>
      </c>
      <c r="I516" s="4">
        <f t="shared" si="67"/>
        <v>183173.248093078</v>
      </c>
    </row>
    <row r="517" spans="2:9" ht="12.75">
      <c r="B517">
        <f t="shared" si="68"/>
        <v>142</v>
      </c>
      <c r="C517" s="3">
        <f t="shared" si="69"/>
        <v>138965.76141148328</v>
      </c>
      <c r="D517" s="3">
        <f t="shared" si="64"/>
        <v>1299.101050305518</v>
      </c>
      <c r="E517" s="3">
        <f t="shared" si="65"/>
        <v>604.2722432481015</v>
      </c>
      <c r="F517" s="4">
        <f t="shared" si="66"/>
        <v>694.8288070574164</v>
      </c>
      <c r="G517" s="3">
        <f t="shared" si="70"/>
        <v>61638.5108317649</v>
      </c>
      <c r="H517" s="4">
        <f t="shared" si="71"/>
        <v>122833.83831161863</v>
      </c>
      <c r="I517" s="4">
        <f t="shared" si="67"/>
        <v>184472.34914338353</v>
      </c>
    </row>
    <row r="518" spans="2:9" ht="12.75">
      <c r="B518">
        <f t="shared" si="68"/>
        <v>143</v>
      </c>
      <c r="C518" s="3">
        <f t="shared" si="69"/>
        <v>138361.4891682352</v>
      </c>
      <c r="D518" s="3">
        <f t="shared" si="64"/>
        <v>1299.101050305518</v>
      </c>
      <c r="E518" s="3">
        <f t="shared" si="65"/>
        <v>607.2936044643419</v>
      </c>
      <c r="F518" s="4">
        <f t="shared" si="66"/>
        <v>691.807445841176</v>
      </c>
      <c r="G518" s="3">
        <f t="shared" si="70"/>
        <v>62245.80443622924</v>
      </c>
      <c r="H518" s="4">
        <f t="shared" si="71"/>
        <v>123525.6457574598</v>
      </c>
      <c r="I518" s="4">
        <f t="shared" si="67"/>
        <v>185771.45019368903</v>
      </c>
    </row>
    <row r="519" spans="1:9" ht="12.75">
      <c r="A519">
        <v>12</v>
      </c>
      <c r="B519">
        <f t="shared" si="68"/>
        <v>144</v>
      </c>
      <c r="C519" s="3">
        <f t="shared" si="69"/>
        <v>137754.19556377086</v>
      </c>
      <c r="D519" s="3">
        <f t="shared" si="64"/>
        <v>1299.101050305518</v>
      </c>
      <c r="E519" s="3">
        <f t="shared" si="65"/>
        <v>610.3300724866635</v>
      </c>
      <c r="F519" s="4">
        <f t="shared" si="66"/>
        <v>688.7709778188544</v>
      </c>
      <c r="G519" s="3">
        <f t="shared" si="70"/>
        <v>62856.134508715906</v>
      </c>
      <c r="H519" s="4">
        <f t="shared" si="71"/>
        <v>124214.41673527866</v>
      </c>
      <c r="I519" s="4">
        <f t="shared" si="67"/>
        <v>187070.55124399456</v>
      </c>
    </row>
    <row r="520" spans="2:9" ht="12.75">
      <c r="B520">
        <f t="shared" si="68"/>
        <v>145</v>
      </c>
      <c r="C520" s="3">
        <f t="shared" si="69"/>
        <v>137143.8654912842</v>
      </c>
      <c r="D520" s="3">
        <f t="shared" si="64"/>
        <v>1299.101050305518</v>
      </c>
      <c r="E520" s="3">
        <f t="shared" si="65"/>
        <v>613.3817228490968</v>
      </c>
      <c r="F520" s="4">
        <f t="shared" si="66"/>
        <v>685.7193274564211</v>
      </c>
      <c r="G520" s="3">
        <f t="shared" si="70"/>
        <v>63469.516231565</v>
      </c>
      <c r="H520" s="4">
        <f t="shared" si="71"/>
        <v>124900.13606273508</v>
      </c>
      <c r="I520" s="4">
        <f t="shared" si="67"/>
        <v>188369.6522943001</v>
      </c>
    </row>
    <row r="521" spans="2:9" ht="12.75">
      <c r="B521">
        <f t="shared" si="68"/>
        <v>146</v>
      </c>
      <c r="C521" s="3">
        <f t="shared" si="69"/>
        <v>136530.4837684351</v>
      </c>
      <c r="D521" s="3">
        <f t="shared" si="64"/>
        <v>1299.101050305518</v>
      </c>
      <c r="E521" s="3">
        <f t="shared" si="65"/>
        <v>616.4486314633424</v>
      </c>
      <c r="F521" s="4">
        <f t="shared" si="66"/>
        <v>682.6524188421755</v>
      </c>
      <c r="G521" s="3">
        <f t="shared" si="70"/>
        <v>64085.96486302834</v>
      </c>
      <c r="H521" s="4">
        <f t="shared" si="71"/>
        <v>125582.78848157726</v>
      </c>
      <c r="I521" s="4">
        <f t="shared" si="67"/>
        <v>189668.7533446056</v>
      </c>
    </row>
    <row r="522" spans="2:9" ht="12.75">
      <c r="B522">
        <f t="shared" si="68"/>
        <v>147</v>
      </c>
      <c r="C522" s="3">
        <f t="shared" si="69"/>
        <v>135914.03513697177</v>
      </c>
      <c r="D522" s="3">
        <f t="shared" si="64"/>
        <v>1299.101050305518</v>
      </c>
      <c r="E522" s="3">
        <f t="shared" si="65"/>
        <v>619.530874620659</v>
      </c>
      <c r="F522" s="4">
        <f t="shared" si="66"/>
        <v>679.5701756848589</v>
      </c>
      <c r="G522" s="3">
        <f t="shared" si="70"/>
        <v>64705.495737649</v>
      </c>
      <c r="H522" s="4">
        <f t="shared" si="71"/>
        <v>126262.35865726211</v>
      </c>
      <c r="I522" s="4">
        <f t="shared" si="67"/>
        <v>190967.85439491112</v>
      </c>
    </row>
    <row r="523" spans="2:9" ht="12.75">
      <c r="B523">
        <f t="shared" si="68"/>
        <v>148</v>
      </c>
      <c r="C523" s="3">
        <f t="shared" si="69"/>
        <v>135294.5042623511</v>
      </c>
      <c r="D523" s="3">
        <f t="shared" si="64"/>
        <v>1299.101050305518</v>
      </c>
      <c r="E523" s="3">
        <f t="shared" si="65"/>
        <v>622.6285289937623</v>
      </c>
      <c r="F523" s="4">
        <f t="shared" si="66"/>
        <v>676.4725213117556</v>
      </c>
      <c r="G523" s="3">
        <f t="shared" si="70"/>
        <v>65328.12426664276</v>
      </c>
      <c r="H523" s="4">
        <f t="shared" si="71"/>
        <v>126938.83117857386</v>
      </c>
      <c r="I523" s="4">
        <f t="shared" si="67"/>
        <v>192266.95544521662</v>
      </c>
    </row>
    <row r="524" spans="2:9" ht="12.75">
      <c r="B524">
        <f t="shared" si="68"/>
        <v>149</v>
      </c>
      <c r="C524" s="3">
        <f t="shared" si="69"/>
        <v>134671.87573335736</v>
      </c>
      <c r="D524" s="3">
        <f t="shared" si="64"/>
        <v>1299.101050305518</v>
      </c>
      <c r="E524" s="3">
        <f t="shared" si="65"/>
        <v>625.7416716387311</v>
      </c>
      <c r="F524" s="4">
        <f t="shared" si="66"/>
        <v>673.3593786667868</v>
      </c>
      <c r="G524" s="3">
        <f t="shared" si="70"/>
        <v>65953.8659382815</v>
      </c>
      <c r="H524" s="4">
        <f t="shared" si="71"/>
        <v>127612.19055724065</v>
      </c>
      <c r="I524" s="4">
        <f t="shared" si="67"/>
        <v>193566.05649552215</v>
      </c>
    </row>
    <row r="525" spans="2:9" ht="12.75">
      <c r="B525">
        <f t="shared" si="68"/>
        <v>150</v>
      </c>
      <c r="C525" s="3">
        <f t="shared" si="69"/>
        <v>134046.13406171862</v>
      </c>
      <c r="D525" s="3">
        <f t="shared" si="64"/>
        <v>1299.101050305518</v>
      </c>
      <c r="E525" s="3">
        <f t="shared" si="65"/>
        <v>628.8703799969247</v>
      </c>
      <c r="F525" s="4">
        <f t="shared" si="66"/>
        <v>670.2306703085932</v>
      </c>
      <c r="G525" s="3">
        <f t="shared" si="70"/>
        <v>66582.73631827842</v>
      </c>
      <c r="H525" s="4">
        <f t="shared" si="71"/>
        <v>128282.42122754925</v>
      </c>
      <c r="I525" s="4">
        <f t="shared" si="67"/>
        <v>194865.15754582768</v>
      </c>
    </row>
    <row r="526" spans="2:9" ht="12.75">
      <c r="B526">
        <f t="shared" si="68"/>
        <v>151</v>
      </c>
      <c r="C526" s="3">
        <f t="shared" si="69"/>
        <v>133417.2636817217</v>
      </c>
      <c r="D526" s="3">
        <f t="shared" si="64"/>
        <v>1299.101050305518</v>
      </c>
      <c r="E526" s="3">
        <f t="shared" si="65"/>
        <v>632.0147318969094</v>
      </c>
      <c r="F526" s="4">
        <f t="shared" si="66"/>
        <v>667.0863184086085</v>
      </c>
      <c r="G526" s="3">
        <f t="shared" si="70"/>
        <v>67214.75105017533</v>
      </c>
      <c r="H526" s="4">
        <f t="shared" si="71"/>
        <v>128949.50754595785</v>
      </c>
      <c r="I526" s="4">
        <f t="shared" si="67"/>
        <v>196164.25859613318</v>
      </c>
    </row>
    <row r="527" spans="2:9" ht="12.75">
      <c r="B527">
        <f t="shared" si="68"/>
        <v>152</v>
      </c>
      <c r="C527" s="3">
        <f t="shared" si="69"/>
        <v>132785.2489498248</v>
      </c>
      <c r="D527" s="3">
        <f t="shared" si="64"/>
        <v>1299.101050305518</v>
      </c>
      <c r="E527" s="3">
        <f t="shared" si="65"/>
        <v>635.1748055563938</v>
      </c>
      <c r="F527" s="4">
        <f t="shared" si="66"/>
        <v>663.9262447491241</v>
      </c>
      <c r="G527" s="3">
        <f t="shared" si="70"/>
        <v>67849.92585573172</v>
      </c>
      <c r="H527" s="4">
        <f t="shared" si="71"/>
        <v>129613.43379070697</v>
      </c>
      <c r="I527" s="4">
        <f t="shared" si="67"/>
        <v>197463.35964643868</v>
      </c>
    </row>
    <row r="528" spans="2:9" ht="12.75">
      <c r="B528">
        <f t="shared" si="68"/>
        <v>153</v>
      </c>
      <c r="C528" s="3">
        <f t="shared" si="69"/>
        <v>132150.0741442684</v>
      </c>
      <c r="D528" s="3">
        <f t="shared" si="64"/>
        <v>1299.101050305518</v>
      </c>
      <c r="E528" s="3">
        <f t="shared" si="65"/>
        <v>638.3506795841759</v>
      </c>
      <c r="F528" s="4">
        <f t="shared" si="66"/>
        <v>660.750370721342</v>
      </c>
      <c r="G528" s="3">
        <f t="shared" si="70"/>
        <v>68488.2765353159</v>
      </c>
      <c r="H528" s="4">
        <f t="shared" si="71"/>
        <v>130274.18416142832</v>
      </c>
      <c r="I528" s="4">
        <f t="shared" si="67"/>
        <v>198762.4606967442</v>
      </c>
    </row>
    <row r="529" spans="2:9" ht="12.75">
      <c r="B529">
        <f t="shared" si="68"/>
        <v>154</v>
      </c>
      <c r="C529" s="3">
        <f t="shared" si="69"/>
        <v>131511.72346468424</v>
      </c>
      <c r="D529" s="3">
        <f t="shared" si="64"/>
        <v>1299.101050305518</v>
      </c>
      <c r="E529" s="3">
        <f t="shared" si="65"/>
        <v>641.5424329820967</v>
      </c>
      <c r="F529" s="4">
        <f t="shared" si="66"/>
        <v>657.5586173234212</v>
      </c>
      <c r="G529" s="3">
        <f t="shared" si="70"/>
        <v>69129.818968298</v>
      </c>
      <c r="H529" s="4">
        <f t="shared" si="71"/>
        <v>130931.74277875174</v>
      </c>
      <c r="I529" s="4">
        <f t="shared" si="67"/>
        <v>200061.56174704974</v>
      </c>
    </row>
    <row r="530" spans="2:9" ht="12.75">
      <c r="B530">
        <f t="shared" si="68"/>
        <v>155</v>
      </c>
      <c r="C530" s="3">
        <f t="shared" si="69"/>
        <v>130870.18103170214</v>
      </c>
      <c r="D530" s="3">
        <f t="shared" si="64"/>
        <v>1299.101050305518</v>
      </c>
      <c r="E530" s="3">
        <f t="shared" si="65"/>
        <v>644.7501451470072</v>
      </c>
      <c r="F530" s="4">
        <f t="shared" si="66"/>
        <v>654.3509051585107</v>
      </c>
      <c r="G530" s="3">
        <f t="shared" si="70"/>
        <v>69774.569113445</v>
      </c>
      <c r="H530" s="4">
        <f t="shared" si="71"/>
        <v>131586.09368391024</v>
      </c>
      <c r="I530" s="4">
        <f t="shared" si="67"/>
        <v>201360.66279735524</v>
      </c>
    </row>
    <row r="531" spans="1:9" ht="12.75">
      <c r="A531">
        <v>13</v>
      </c>
      <c r="B531">
        <f t="shared" si="68"/>
        <v>156</v>
      </c>
      <c r="C531" s="3">
        <f t="shared" si="69"/>
        <v>130225.43088655514</v>
      </c>
      <c r="D531" s="3">
        <f t="shared" si="64"/>
        <v>1299.101050305518</v>
      </c>
      <c r="E531" s="3">
        <f t="shared" si="65"/>
        <v>647.9738958727422</v>
      </c>
      <c r="F531" s="4">
        <f t="shared" si="66"/>
        <v>651.1271544327757</v>
      </c>
      <c r="G531" s="3">
        <f t="shared" si="70"/>
        <v>70422.54300931774</v>
      </c>
      <c r="H531" s="4">
        <f t="shared" si="71"/>
        <v>132237.22083834303</v>
      </c>
      <c r="I531" s="4">
        <f t="shared" si="67"/>
        <v>202659.76384766077</v>
      </c>
    </row>
    <row r="532" spans="2:9" ht="12.75">
      <c r="B532">
        <f t="shared" si="68"/>
        <v>157</v>
      </c>
      <c r="C532" s="3">
        <f t="shared" si="69"/>
        <v>129577.4569906824</v>
      </c>
      <c r="D532" s="3">
        <f t="shared" si="64"/>
        <v>1299.101050305518</v>
      </c>
      <c r="E532" s="3">
        <f t="shared" si="65"/>
        <v>651.2137653521058</v>
      </c>
      <c r="F532" s="4">
        <f t="shared" si="66"/>
        <v>647.8872849534121</v>
      </c>
      <c r="G532" s="3">
        <f t="shared" si="70"/>
        <v>71073.75677466985</v>
      </c>
      <c r="H532" s="4">
        <f t="shared" si="71"/>
        <v>132885.10812329644</v>
      </c>
      <c r="I532" s="4">
        <f t="shared" si="67"/>
        <v>203958.86489796627</v>
      </c>
    </row>
    <row r="533" spans="2:9" ht="12.75">
      <c r="B533">
        <f t="shared" si="68"/>
        <v>158</v>
      </c>
      <c r="C533" s="3">
        <f t="shared" si="69"/>
        <v>128926.2432253303</v>
      </c>
      <c r="D533" s="3">
        <f t="shared" si="64"/>
        <v>1299.101050305518</v>
      </c>
      <c r="E533" s="3">
        <f t="shared" si="65"/>
        <v>654.4698341788664</v>
      </c>
      <c r="F533" s="4">
        <f t="shared" si="66"/>
        <v>644.6312161266515</v>
      </c>
      <c r="G533" s="3">
        <f t="shared" si="70"/>
        <v>71728.22660884871</v>
      </c>
      <c r="H533" s="4">
        <f t="shared" si="71"/>
        <v>133529.73933942307</v>
      </c>
      <c r="I533" s="4">
        <f t="shared" si="67"/>
        <v>205257.9659482718</v>
      </c>
    </row>
    <row r="534" spans="2:9" ht="12.75">
      <c r="B534">
        <f t="shared" si="68"/>
        <v>159</v>
      </c>
      <c r="C534" s="3">
        <f t="shared" si="69"/>
        <v>128271.77339115144</v>
      </c>
      <c r="D534" s="3">
        <f t="shared" si="64"/>
        <v>1299.101050305518</v>
      </c>
      <c r="E534" s="3">
        <f t="shared" si="65"/>
        <v>657.7421833497607</v>
      </c>
      <c r="F534" s="4">
        <f t="shared" si="66"/>
        <v>641.3588669557572</v>
      </c>
      <c r="G534" s="3">
        <f t="shared" si="70"/>
        <v>72385.96879219847</v>
      </c>
      <c r="H534" s="4">
        <f t="shared" si="71"/>
        <v>134171.09820637884</v>
      </c>
      <c r="I534" s="4">
        <f t="shared" si="67"/>
        <v>206557.06699857733</v>
      </c>
    </row>
    <row r="535" spans="2:9" ht="12.75">
      <c r="B535">
        <f t="shared" si="68"/>
        <v>160</v>
      </c>
      <c r="C535" s="3">
        <f t="shared" si="69"/>
        <v>127614.03120780167</v>
      </c>
      <c r="D535" s="3">
        <f t="shared" si="64"/>
        <v>1299.101050305518</v>
      </c>
      <c r="E535" s="3">
        <f t="shared" si="65"/>
        <v>661.0308942665096</v>
      </c>
      <c r="F535" s="4">
        <f t="shared" si="66"/>
        <v>638.0701560390083</v>
      </c>
      <c r="G535" s="3">
        <f t="shared" si="70"/>
        <v>73046.99968646499</v>
      </c>
      <c r="H535" s="4">
        <f t="shared" si="71"/>
        <v>134809.16836241784</v>
      </c>
      <c r="I535" s="4">
        <f t="shared" si="67"/>
        <v>207856.16804888283</v>
      </c>
    </row>
    <row r="536" spans="2:9" ht="12.75">
      <c r="B536">
        <f t="shared" si="68"/>
        <v>161</v>
      </c>
      <c r="C536" s="3">
        <f t="shared" si="69"/>
        <v>126953.00031353516</v>
      </c>
      <c r="D536" s="3">
        <f t="shared" si="64"/>
        <v>1299.101050305518</v>
      </c>
      <c r="E536" s="3">
        <f t="shared" si="65"/>
        <v>664.3360487378421</v>
      </c>
      <c r="F536" s="4">
        <f t="shared" si="66"/>
        <v>634.7650015676758</v>
      </c>
      <c r="G536" s="3">
        <f t="shared" si="70"/>
        <v>73711.33573520283</v>
      </c>
      <c r="H536" s="4">
        <f t="shared" si="71"/>
        <v>135443.9333639855</v>
      </c>
      <c r="I536" s="4">
        <f t="shared" si="67"/>
        <v>209155.26909918833</v>
      </c>
    </row>
    <row r="537" spans="2:9" ht="12.75">
      <c r="B537">
        <f t="shared" si="68"/>
        <v>162</v>
      </c>
      <c r="C537" s="3">
        <f t="shared" si="69"/>
        <v>126288.66426479732</v>
      </c>
      <c r="D537" s="3">
        <f t="shared" si="64"/>
        <v>1299.101050305518</v>
      </c>
      <c r="E537" s="3">
        <f t="shared" si="65"/>
        <v>667.6577289815312</v>
      </c>
      <c r="F537" s="4">
        <f t="shared" si="66"/>
        <v>631.4433213239867</v>
      </c>
      <c r="G537" s="3">
        <f t="shared" si="70"/>
        <v>74378.99346418436</v>
      </c>
      <c r="H537" s="4">
        <f t="shared" si="71"/>
        <v>136075.3766853095</v>
      </c>
      <c r="I537" s="4">
        <f t="shared" si="67"/>
        <v>210454.37014949386</v>
      </c>
    </row>
    <row r="538" spans="2:9" ht="12.75">
      <c r="B538">
        <f t="shared" si="68"/>
        <v>163</v>
      </c>
      <c r="C538" s="3">
        <f t="shared" si="69"/>
        <v>125621.00653581579</v>
      </c>
      <c r="D538" s="3">
        <f t="shared" si="64"/>
        <v>1299.101050305518</v>
      </c>
      <c r="E538" s="3">
        <f t="shared" si="65"/>
        <v>670.996017626439</v>
      </c>
      <c r="F538" s="4">
        <f t="shared" si="66"/>
        <v>628.1050326790789</v>
      </c>
      <c r="G538" s="3">
        <f t="shared" si="70"/>
        <v>75049.9894818108</v>
      </c>
      <c r="H538" s="4">
        <f t="shared" si="71"/>
        <v>136703.48171798856</v>
      </c>
      <c r="I538" s="4">
        <f t="shared" si="67"/>
        <v>211753.47119979936</v>
      </c>
    </row>
    <row r="539" spans="2:9" ht="12.75">
      <c r="B539">
        <f t="shared" si="68"/>
        <v>164</v>
      </c>
      <c r="C539" s="3">
        <f t="shared" si="69"/>
        <v>124950.01051818935</v>
      </c>
      <c r="D539" s="3">
        <f t="shared" si="64"/>
        <v>1299.101050305518</v>
      </c>
      <c r="E539" s="3">
        <f t="shared" si="65"/>
        <v>674.3509977145711</v>
      </c>
      <c r="F539" s="4">
        <f t="shared" si="66"/>
        <v>624.7500525909468</v>
      </c>
      <c r="G539" s="3">
        <f t="shared" si="70"/>
        <v>75724.34047952537</v>
      </c>
      <c r="H539" s="4">
        <f t="shared" si="71"/>
        <v>137328.2317705795</v>
      </c>
      <c r="I539" s="4">
        <f t="shared" si="67"/>
        <v>213052.57225010486</v>
      </c>
    </row>
    <row r="540" spans="2:9" ht="12.75">
      <c r="B540">
        <f t="shared" si="68"/>
        <v>165</v>
      </c>
      <c r="C540" s="3">
        <f t="shared" si="69"/>
        <v>124275.65952047477</v>
      </c>
      <c r="D540" s="3">
        <f t="shared" si="64"/>
        <v>1299.101050305518</v>
      </c>
      <c r="E540" s="3">
        <f t="shared" si="65"/>
        <v>677.722752703144</v>
      </c>
      <c r="F540" s="4">
        <f t="shared" si="66"/>
        <v>621.3782976023739</v>
      </c>
      <c r="G540" s="3">
        <f t="shared" si="70"/>
        <v>76402.06323222852</v>
      </c>
      <c r="H540" s="4">
        <f t="shared" si="71"/>
        <v>137949.61006818188</v>
      </c>
      <c r="I540" s="4">
        <f t="shared" si="67"/>
        <v>214351.6733004104</v>
      </c>
    </row>
    <row r="541" spans="2:9" ht="12.75">
      <c r="B541">
        <f t="shared" si="68"/>
        <v>166</v>
      </c>
      <c r="C541" s="3">
        <f t="shared" si="69"/>
        <v>123597.93676777162</v>
      </c>
      <c r="D541" s="3">
        <f t="shared" si="64"/>
        <v>1299.101050305518</v>
      </c>
      <c r="E541" s="3">
        <f t="shared" si="65"/>
        <v>681.1113664666598</v>
      </c>
      <c r="F541" s="4">
        <f t="shared" si="66"/>
        <v>617.9896838388581</v>
      </c>
      <c r="G541" s="3">
        <f t="shared" si="70"/>
        <v>77083.17459869519</v>
      </c>
      <c r="H541" s="4">
        <f t="shared" si="71"/>
        <v>138567.59975202073</v>
      </c>
      <c r="I541" s="4">
        <f t="shared" si="67"/>
        <v>215650.77435071592</v>
      </c>
    </row>
    <row r="542" spans="2:9" ht="12.75">
      <c r="B542">
        <f t="shared" si="68"/>
        <v>167</v>
      </c>
      <c r="C542" s="3">
        <f t="shared" si="69"/>
        <v>122916.82540130496</v>
      </c>
      <c r="D542" s="3">
        <f t="shared" si="64"/>
        <v>1299.101050305518</v>
      </c>
      <c r="E542" s="3">
        <f t="shared" si="65"/>
        <v>684.5169232989931</v>
      </c>
      <c r="F542" s="4">
        <f t="shared" si="66"/>
        <v>614.5841270065248</v>
      </c>
      <c r="G542" s="3">
        <f t="shared" si="70"/>
        <v>77767.69152199417</v>
      </c>
      <c r="H542" s="4">
        <f t="shared" si="71"/>
        <v>139182.18387902726</v>
      </c>
      <c r="I542" s="4">
        <f t="shared" si="67"/>
        <v>216949.87540102145</v>
      </c>
    </row>
    <row r="543" spans="1:9" ht="12.75">
      <c r="A543">
        <v>14</v>
      </c>
      <c r="B543">
        <f t="shared" si="68"/>
        <v>168</v>
      </c>
      <c r="C543" s="3">
        <f t="shared" si="69"/>
        <v>122232.30847800597</v>
      </c>
      <c r="D543" s="3">
        <f t="shared" si="64"/>
        <v>1299.101050305518</v>
      </c>
      <c r="E543" s="3">
        <f t="shared" si="65"/>
        <v>687.939507915488</v>
      </c>
      <c r="F543" s="4">
        <f t="shared" si="66"/>
        <v>611.1615423900299</v>
      </c>
      <c r="G543" s="3">
        <f t="shared" si="70"/>
        <v>78455.63102990967</v>
      </c>
      <c r="H543" s="4">
        <f t="shared" si="71"/>
        <v>139793.3454214173</v>
      </c>
      <c r="I543" s="4">
        <f t="shared" si="67"/>
        <v>218248.97645132698</v>
      </c>
    </row>
    <row r="544" spans="2:9" ht="12.75">
      <c r="B544">
        <f t="shared" si="68"/>
        <v>169</v>
      </c>
      <c r="C544" s="3">
        <f t="shared" si="69"/>
        <v>121544.36897009048</v>
      </c>
      <c r="D544" s="3">
        <f t="shared" si="64"/>
        <v>1299.101050305518</v>
      </c>
      <c r="E544" s="3">
        <f t="shared" si="65"/>
        <v>691.3792054550655</v>
      </c>
      <c r="F544" s="4">
        <f t="shared" si="66"/>
        <v>607.7218448504524</v>
      </c>
      <c r="G544" s="3">
        <f t="shared" si="70"/>
        <v>79147.01023536474</v>
      </c>
      <c r="H544" s="4">
        <f t="shared" si="71"/>
        <v>140401.06726626775</v>
      </c>
      <c r="I544" s="4">
        <f t="shared" si="67"/>
        <v>219548.0775016325</v>
      </c>
    </row>
    <row r="545" spans="2:9" ht="12.75">
      <c r="B545">
        <f t="shared" si="68"/>
        <v>170</v>
      </c>
      <c r="C545" s="3">
        <f t="shared" si="69"/>
        <v>120852.98976463541</v>
      </c>
      <c r="D545" s="3">
        <f t="shared" si="64"/>
        <v>1299.101050305518</v>
      </c>
      <c r="E545" s="3">
        <f t="shared" si="65"/>
        <v>694.8361014823408</v>
      </c>
      <c r="F545" s="4">
        <f t="shared" si="66"/>
        <v>604.2649488231771</v>
      </c>
      <c r="G545" s="3">
        <f t="shared" si="70"/>
        <v>79841.84633684708</v>
      </c>
      <c r="H545" s="4">
        <f t="shared" si="71"/>
        <v>141005.33221509092</v>
      </c>
      <c r="I545" s="4">
        <f t="shared" si="67"/>
        <v>220847.178551938</v>
      </c>
    </row>
    <row r="546" spans="2:9" ht="12.75">
      <c r="B546">
        <f t="shared" si="68"/>
        <v>171</v>
      </c>
      <c r="C546" s="3">
        <f t="shared" si="69"/>
        <v>120158.15366315306</v>
      </c>
      <c r="D546" s="3">
        <f t="shared" si="64"/>
        <v>1299.101050305518</v>
      </c>
      <c r="E546" s="3">
        <f t="shared" si="65"/>
        <v>698.3102819897525</v>
      </c>
      <c r="F546" s="4">
        <f t="shared" si="66"/>
        <v>600.7907683157654</v>
      </c>
      <c r="G546" s="3">
        <f t="shared" si="70"/>
        <v>80540.15661883683</v>
      </c>
      <c r="H546" s="4">
        <f t="shared" si="71"/>
        <v>141606.12298340668</v>
      </c>
      <c r="I546" s="4">
        <f t="shared" si="67"/>
        <v>222146.2796022435</v>
      </c>
    </row>
    <row r="547" spans="2:9" ht="12.75">
      <c r="B547">
        <f t="shared" si="68"/>
        <v>172</v>
      </c>
      <c r="C547" s="3">
        <f t="shared" si="69"/>
        <v>119459.84338116331</v>
      </c>
      <c r="D547" s="3">
        <f t="shared" si="64"/>
        <v>1299.101050305518</v>
      </c>
      <c r="E547" s="3">
        <f t="shared" si="65"/>
        <v>701.8018333997013</v>
      </c>
      <c r="F547" s="4">
        <f t="shared" si="66"/>
        <v>597.2992169058166</v>
      </c>
      <c r="G547" s="3">
        <f t="shared" si="70"/>
        <v>81241.95845223653</v>
      </c>
      <c r="H547" s="4">
        <f t="shared" si="71"/>
        <v>142203.4222003125</v>
      </c>
      <c r="I547" s="4">
        <f t="shared" si="67"/>
        <v>223445.38065254904</v>
      </c>
    </row>
    <row r="548" spans="2:9" ht="12.75">
      <c r="B548">
        <f t="shared" si="68"/>
        <v>173</v>
      </c>
      <c r="C548" s="3">
        <f t="shared" si="69"/>
        <v>118758.04154776361</v>
      </c>
      <c r="D548" s="3">
        <f t="shared" si="64"/>
        <v>1299.101050305518</v>
      </c>
      <c r="E548" s="3">
        <f t="shared" si="65"/>
        <v>705.3108425666999</v>
      </c>
      <c r="F548" s="4">
        <f t="shared" si="66"/>
        <v>593.790207738818</v>
      </c>
      <c r="G548" s="3">
        <f t="shared" si="70"/>
        <v>81947.26929480323</v>
      </c>
      <c r="H548" s="4">
        <f t="shared" si="71"/>
        <v>142797.2124080513</v>
      </c>
      <c r="I548" s="4">
        <f t="shared" si="67"/>
        <v>224744.48170285454</v>
      </c>
    </row>
    <row r="549" spans="2:9" ht="12.75">
      <c r="B549">
        <f t="shared" si="68"/>
        <v>174</v>
      </c>
      <c r="C549" s="3">
        <f t="shared" si="69"/>
        <v>118052.73070519691</v>
      </c>
      <c r="D549" s="3">
        <f t="shared" si="64"/>
        <v>1299.101050305518</v>
      </c>
      <c r="E549" s="3">
        <f t="shared" si="65"/>
        <v>708.8373967795334</v>
      </c>
      <c r="F549" s="4">
        <f t="shared" si="66"/>
        <v>590.2636535259845</v>
      </c>
      <c r="G549" s="3">
        <f t="shared" si="70"/>
        <v>82656.10669158277</v>
      </c>
      <c r="H549" s="4">
        <f t="shared" si="71"/>
        <v>143387.4760615773</v>
      </c>
      <c r="I549" s="4">
        <f t="shared" si="67"/>
        <v>226043.58275316007</v>
      </c>
    </row>
    <row r="550" spans="2:9" ht="12.75">
      <c r="B550">
        <f t="shared" si="68"/>
        <v>175</v>
      </c>
      <c r="C550" s="3">
        <f t="shared" si="69"/>
        <v>117343.89330841738</v>
      </c>
      <c r="D550" s="3">
        <f t="shared" si="64"/>
        <v>1299.101050305518</v>
      </c>
      <c r="E550" s="3">
        <f t="shared" si="65"/>
        <v>712.381583763431</v>
      </c>
      <c r="F550" s="4">
        <f t="shared" si="66"/>
        <v>586.7194665420869</v>
      </c>
      <c r="G550" s="3">
        <f t="shared" si="70"/>
        <v>83368.4882753462</v>
      </c>
      <c r="H550" s="4">
        <f t="shared" si="71"/>
        <v>143974.1955281194</v>
      </c>
      <c r="I550" s="4">
        <f t="shared" si="67"/>
        <v>227342.6838034656</v>
      </c>
    </row>
    <row r="551" spans="2:9" ht="12.75">
      <c r="B551">
        <f t="shared" si="68"/>
        <v>176</v>
      </c>
      <c r="C551" s="3">
        <f t="shared" si="69"/>
        <v>116631.51172465394</v>
      </c>
      <c r="D551" s="3">
        <f t="shared" si="64"/>
        <v>1299.101050305518</v>
      </c>
      <c r="E551" s="3">
        <f t="shared" si="65"/>
        <v>715.9434916822481</v>
      </c>
      <c r="F551" s="4">
        <f t="shared" si="66"/>
        <v>583.1575586232698</v>
      </c>
      <c r="G551" s="3">
        <f t="shared" si="70"/>
        <v>84084.43176702845</v>
      </c>
      <c r="H551" s="4">
        <f t="shared" si="71"/>
        <v>144557.35308674266</v>
      </c>
      <c r="I551" s="4">
        <f t="shared" si="67"/>
        <v>228641.7848537711</v>
      </c>
    </row>
    <row r="552" spans="2:9" ht="12.75">
      <c r="B552">
        <f t="shared" si="68"/>
        <v>177</v>
      </c>
      <c r="C552" s="3">
        <f t="shared" si="69"/>
        <v>115915.5682329717</v>
      </c>
      <c r="D552" s="3">
        <f t="shared" si="64"/>
        <v>1299.101050305518</v>
      </c>
      <c r="E552" s="3">
        <f t="shared" si="65"/>
        <v>719.5232091406594</v>
      </c>
      <c r="F552" s="4">
        <f t="shared" si="66"/>
        <v>579.5778411648585</v>
      </c>
      <c r="G552" s="3">
        <f t="shared" si="70"/>
        <v>84803.95497616912</v>
      </c>
      <c r="H552" s="4">
        <f t="shared" si="71"/>
        <v>145136.93092790752</v>
      </c>
      <c r="I552" s="4">
        <f t="shared" si="67"/>
        <v>229940.88590407663</v>
      </c>
    </row>
    <row r="553" spans="2:9" ht="12.75">
      <c r="B553">
        <f t="shared" si="68"/>
        <v>178</v>
      </c>
      <c r="C553" s="3">
        <f t="shared" si="69"/>
        <v>115196.04502383103</v>
      </c>
      <c r="D553" s="3">
        <f t="shared" si="64"/>
        <v>1299.101050305518</v>
      </c>
      <c r="E553" s="3">
        <f t="shared" si="65"/>
        <v>723.1208251863627</v>
      </c>
      <c r="F553" s="4">
        <f t="shared" si="66"/>
        <v>575.9802251191552</v>
      </c>
      <c r="G553" s="3">
        <f t="shared" si="70"/>
        <v>85527.07580135547</v>
      </c>
      <c r="H553" s="4">
        <f t="shared" si="71"/>
        <v>145712.91115302668</v>
      </c>
      <c r="I553" s="4">
        <f t="shared" si="67"/>
        <v>231239.98695438216</v>
      </c>
    </row>
    <row r="554" spans="2:9" ht="12.75">
      <c r="B554">
        <f t="shared" si="68"/>
        <v>179</v>
      </c>
      <c r="C554" s="3">
        <f t="shared" si="69"/>
        <v>114472.92419864467</v>
      </c>
      <c r="D554" s="3">
        <f t="shared" si="64"/>
        <v>1299.101050305518</v>
      </c>
      <c r="E554" s="3">
        <f t="shared" si="65"/>
        <v>726.7364293122945</v>
      </c>
      <c r="F554" s="4">
        <f t="shared" si="66"/>
        <v>572.3646209932234</v>
      </c>
      <c r="G554" s="3">
        <f t="shared" si="70"/>
        <v>86253.81223066777</v>
      </c>
      <c r="H554" s="4">
        <f t="shared" si="71"/>
        <v>146285.27577401992</v>
      </c>
      <c r="I554" s="4">
        <f t="shared" si="67"/>
        <v>232539.08800468768</v>
      </c>
    </row>
    <row r="555" spans="1:9" ht="12.75">
      <c r="A555">
        <v>15</v>
      </c>
      <c r="B555">
        <f t="shared" si="68"/>
        <v>180</v>
      </c>
      <c r="C555" s="3">
        <f t="shared" si="69"/>
        <v>113746.18776933238</v>
      </c>
      <c r="D555" s="3">
        <f t="shared" si="64"/>
        <v>1299.101050305518</v>
      </c>
      <c r="E555" s="3">
        <f t="shared" si="65"/>
        <v>730.3701114588561</v>
      </c>
      <c r="F555" s="4">
        <f t="shared" si="66"/>
        <v>568.7309388466618</v>
      </c>
      <c r="G555" s="3">
        <f t="shared" si="70"/>
        <v>86984.18234212663</v>
      </c>
      <c r="H555" s="4">
        <f t="shared" si="71"/>
        <v>146854.00671286657</v>
      </c>
      <c r="I555" s="4">
        <f t="shared" si="67"/>
        <v>233838.1890549932</v>
      </c>
    </row>
    <row r="556" spans="2:9" ht="12.75">
      <c r="B556">
        <f t="shared" si="68"/>
        <v>181</v>
      </c>
      <c r="C556" s="3">
        <f t="shared" si="69"/>
        <v>113015.81765787351</v>
      </c>
      <c r="D556" s="3">
        <f t="shared" si="64"/>
        <v>1299.101050305518</v>
      </c>
      <c r="E556" s="3">
        <f t="shared" si="65"/>
        <v>734.0219620161503</v>
      </c>
      <c r="F556" s="4">
        <f t="shared" si="66"/>
        <v>565.0790882893676</v>
      </c>
      <c r="G556" s="3">
        <f t="shared" si="70"/>
        <v>87718.20430414278</v>
      </c>
      <c r="H556" s="4">
        <f t="shared" si="71"/>
        <v>147419.08580115595</v>
      </c>
      <c r="I556" s="4">
        <f t="shared" si="67"/>
        <v>235137.29010529874</v>
      </c>
    </row>
    <row r="557" spans="2:9" ht="12.75">
      <c r="B557">
        <f t="shared" si="68"/>
        <v>182</v>
      </c>
      <c r="C557" s="3">
        <f t="shared" si="69"/>
        <v>112281.79569585736</v>
      </c>
      <c r="D557" s="3">
        <f t="shared" si="64"/>
        <v>1299.101050305518</v>
      </c>
      <c r="E557" s="3">
        <f t="shared" si="65"/>
        <v>737.6920718262311</v>
      </c>
      <c r="F557" s="4">
        <f t="shared" si="66"/>
        <v>561.4089784792868</v>
      </c>
      <c r="G557" s="3">
        <f t="shared" si="70"/>
        <v>88455.89637596901</v>
      </c>
      <c r="H557" s="4">
        <f t="shared" si="71"/>
        <v>147980.49477963522</v>
      </c>
      <c r="I557" s="4">
        <f t="shared" si="67"/>
        <v>236436.39115560421</v>
      </c>
    </row>
    <row r="558" spans="2:9" ht="12.75">
      <c r="B558">
        <f t="shared" si="68"/>
        <v>183</v>
      </c>
      <c r="C558" s="3">
        <f t="shared" si="69"/>
        <v>111544.10362403114</v>
      </c>
      <c r="D558" s="3">
        <f t="shared" si="64"/>
        <v>1299.101050305518</v>
      </c>
      <c r="E558" s="3">
        <f t="shared" si="65"/>
        <v>741.3805321853622</v>
      </c>
      <c r="F558" s="4">
        <f t="shared" si="66"/>
        <v>557.7205181201557</v>
      </c>
      <c r="G558" s="3">
        <f t="shared" si="70"/>
        <v>89197.27690815437</v>
      </c>
      <c r="H558" s="4">
        <f t="shared" si="71"/>
        <v>148538.21529775538</v>
      </c>
      <c r="I558" s="4">
        <f t="shared" si="67"/>
        <v>237735.49220590974</v>
      </c>
    </row>
    <row r="559" spans="2:9" ht="12.75">
      <c r="B559">
        <f t="shared" si="68"/>
        <v>184</v>
      </c>
      <c r="C559" s="3">
        <f t="shared" si="69"/>
        <v>110802.72309184578</v>
      </c>
      <c r="D559" s="3">
        <f t="shared" si="64"/>
        <v>1299.101050305518</v>
      </c>
      <c r="E559" s="3">
        <f t="shared" si="65"/>
        <v>745.0874348462889</v>
      </c>
      <c r="F559" s="4">
        <f t="shared" si="66"/>
        <v>554.013615459229</v>
      </c>
      <c r="G559" s="3">
        <f t="shared" si="70"/>
        <v>89942.36434300065</v>
      </c>
      <c r="H559" s="4">
        <f t="shared" si="71"/>
        <v>149092.2289132146</v>
      </c>
      <c r="I559" s="4">
        <f t="shared" si="67"/>
        <v>239034.59325621527</v>
      </c>
    </row>
    <row r="560" spans="2:9" ht="12.75">
      <c r="B560">
        <f t="shared" si="68"/>
        <v>185</v>
      </c>
      <c r="C560" s="3">
        <f t="shared" si="69"/>
        <v>110057.6356569995</v>
      </c>
      <c r="D560" s="3">
        <f t="shared" si="64"/>
        <v>1299.101050305518</v>
      </c>
      <c r="E560" s="3">
        <f t="shared" si="65"/>
        <v>748.8128720205204</v>
      </c>
      <c r="F560" s="4">
        <f t="shared" si="66"/>
        <v>550.2881782849975</v>
      </c>
      <c r="G560" s="3">
        <f t="shared" si="70"/>
        <v>90691.17721502116</v>
      </c>
      <c r="H560" s="4">
        <f t="shared" si="71"/>
        <v>149642.5170914996</v>
      </c>
      <c r="I560" s="4">
        <f t="shared" si="67"/>
        <v>240333.69430652077</v>
      </c>
    </row>
    <row r="561" spans="2:9" ht="12.75">
      <c r="B561">
        <f t="shared" si="68"/>
        <v>186</v>
      </c>
      <c r="C561" s="3">
        <f t="shared" si="69"/>
        <v>109308.82278497898</v>
      </c>
      <c r="D561" s="3">
        <f t="shared" si="64"/>
        <v>1299.101050305518</v>
      </c>
      <c r="E561" s="3">
        <f t="shared" si="65"/>
        <v>752.556936380623</v>
      </c>
      <c r="F561" s="4">
        <f t="shared" si="66"/>
        <v>546.5441139248949</v>
      </c>
      <c r="G561" s="3">
        <f t="shared" si="70"/>
        <v>91443.73415140179</v>
      </c>
      <c r="H561" s="4">
        <f t="shared" si="71"/>
        <v>150189.0612054245</v>
      </c>
      <c r="I561" s="4">
        <f t="shared" si="67"/>
        <v>241632.7953568263</v>
      </c>
    </row>
    <row r="562" spans="2:9" ht="12.75">
      <c r="B562">
        <f t="shared" si="68"/>
        <v>187</v>
      </c>
      <c r="C562" s="3">
        <f t="shared" si="69"/>
        <v>108556.26584859836</v>
      </c>
      <c r="D562" s="3">
        <f t="shared" si="64"/>
        <v>1299.101050305518</v>
      </c>
      <c r="E562" s="3">
        <f t="shared" si="65"/>
        <v>756.3197210625261</v>
      </c>
      <c r="F562" s="4">
        <f t="shared" si="66"/>
        <v>542.7813292429918</v>
      </c>
      <c r="G562" s="3">
        <f t="shared" si="70"/>
        <v>92200.05387246431</v>
      </c>
      <c r="H562" s="4">
        <f t="shared" si="71"/>
        <v>150731.8425346675</v>
      </c>
      <c r="I562" s="4">
        <f t="shared" si="67"/>
        <v>242931.8964071318</v>
      </c>
    </row>
    <row r="563" spans="2:9" ht="12.75">
      <c r="B563">
        <f t="shared" si="68"/>
        <v>188</v>
      </c>
      <c r="C563" s="3">
        <f t="shared" si="69"/>
        <v>107799.94612753583</v>
      </c>
      <c r="D563" s="3">
        <f t="shared" si="64"/>
        <v>1299.101050305518</v>
      </c>
      <c r="E563" s="3">
        <f t="shared" si="65"/>
        <v>760.1013196678388</v>
      </c>
      <c r="F563" s="4">
        <f t="shared" si="66"/>
        <v>538.9997306376791</v>
      </c>
      <c r="G563" s="3">
        <f t="shared" si="70"/>
        <v>92960.15519213215</v>
      </c>
      <c r="H563" s="4">
        <f t="shared" si="71"/>
        <v>151270.84226530517</v>
      </c>
      <c r="I563" s="4">
        <f t="shared" si="67"/>
        <v>244230.99745743733</v>
      </c>
    </row>
    <row r="564" spans="2:9" ht="12.75">
      <c r="B564">
        <f t="shared" si="68"/>
        <v>189</v>
      </c>
      <c r="C564" s="3">
        <f t="shared" si="69"/>
        <v>107039.844807868</v>
      </c>
      <c r="D564" s="3">
        <f t="shared" si="64"/>
        <v>1299.101050305518</v>
      </c>
      <c r="E564" s="3">
        <f t="shared" si="65"/>
        <v>763.901826266178</v>
      </c>
      <c r="F564" s="4">
        <f t="shared" si="66"/>
        <v>535.1992240393399</v>
      </c>
      <c r="G564" s="3">
        <f t="shared" si="70"/>
        <v>93724.05701839834</v>
      </c>
      <c r="H564" s="4">
        <f t="shared" si="71"/>
        <v>151806.0414893445</v>
      </c>
      <c r="I564" s="4">
        <f t="shared" si="67"/>
        <v>245530.09850774283</v>
      </c>
    </row>
    <row r="565" spans="2:9" ht="12.75">
      <c r="B565">
        <f t="shared" si="68"/>
        <v>190</v>
      </c>
      <c r="C565" s="3">
        <f t="shared" si="69"/>
        <v>106275.94298160181</v>
      </c>
      <c r="D565" s="3">
        <f t="shared" si="64"/>
        <v>1299.101050305518</v>
      </c>
      <c r="E565" s="3">
        <f t="shared" si="65"/>
        <v>767.7213353975088</v>
      </c>
      <c r="F565" s="4">
        <f t="shared" si="66"/>
        <v>531.3797149080091</v>
      </c>
      <c r="G565" s="3">
        <f t="shared" si="70"/>
        <v>94491.77835379585</v>
      </c>
      <c r="H565" s="4">
        <f t="shared" si="71"/>
        <v>152337.42120425252</v>
      </c>
      <c r="I565" s="4">
        <f t="shared" si="67"/>
        <v>246829.19955804836</v>
      </c>
    </row>
    <row r="566" spans="2:9" ht="12.75">
      <c r="B566">
        <f t="shared" si="68"/>
        <v>191</v>
      </c>
      <c r="C566" s="3">
        <f t="shared" si="69"/>
        <v>105508.2216462043</v>
      </c>
      <c r="D566" s="3">
        <f t="shared" si="64"/>
        <v>1299.101050305518</v>
      </c>
      <c r="E566" s="3">
        <f t="shared" si="65"/>
        <v>771.5599420744963</v>
      </c>
      <c r="F566" s="4">
        <f t="shared" si="66"/>
        <v>527.5411082310216</v>
      </c>
      <c r="G566" s="3">
        <f t="shared" si="70"/>
        <v>95263.33829587034</v>
      </c>
      <c r="H566" s="4">
        <f t="shared" si="71"/>
        <v>152864.96231248355</v>
      </c>
      <c r="I566" s="4">
        <f t="shared" si="67"/>
        <v>248128.3006083539</v>
      </c>
    </row>
    <row r="567" spans="1:9" ht="12.75">
      <c r="A567">
        <v>16</v>
      </c>
      <c r="B567">
        <f t="shared" si="68"/>
        <v>192</v>
      </c>
      <c r="C567" s="3">
        <f t="shared" si="69"/>
        <v>104736.6617041298</v>
      </c>
      <c r="D567" s="3">
        <f t="shared" si="64"/>
        <v>1299.101050305518</v>
      </c>
      <c r="E567" s="3">
        <f t="shared" si="65"/>
        <v>775.4177417848689</v>
      </c>
      <c r="F567" s="4">
        <f t="shared" si="66"/>
        <v>523.683308520649</v>
      </c>
      <c r="G567" s="3">
        <f t="shared" si="70"/>
        <v>96038.75603765521</v>
      </c>
      <c r="H567" s="4">
        <f t="shared" si="71"/>
        <v>153388.6456210042</v>
      </c>
      <c r="I567" s="4">
        <f t="shared" si="67"/>
        <v>249427.4016586594</v>
      </c>
    </row>
    <row r="568" spans="2:9" ht="12.75">
      <c r="B568">
        <f t="shared" si="68"/>
        <v>193</v>
      </c>
      <c r="C568" s="3">
        <f t="shared" si="69"/>
        <v>103961.24396234493</v>
      </c>
      <c r="D568" s="3">
        <f t="shared" si="64"/>
        <v>1299.101050305518</v>
      </c>
      <c r="E568" s="3">
        <f t="shared" si="65"/>
        <v>779.2948304937933</v>
      </c>
      <c r="F568" s="4">
        <f t="shared" si="66"/>
        <v>519.8062198117246</v>
      </c>
      <c r="G568" s="3">
        <f t="shared" si="70"/>
        <v>96818.050868149</v>
      </c>
      <c r="H568" s="4">
        <f t="shared" si="71"/>
        <v>153908.45184081592</v>
      </c>
      <c r="I568" s="4">
        <f t="shared" si="67"/>
        <v>250726.50270896492</v>
      </c>
    </row>
    <row r="569" spans="2:9" ht="12.75">
      <c r="B569">
        <f t="shared" si="68"/>
        <v>194</v>
      </c>
      <c r="C569" s="3">
        <f t="shared" si="69"/>
        <v>103181.94913185114</v>
      </c>
      <c r="D569" s="3">
        <f aca="true" t="shared" si="72" ref="D569:D632">+$C$7+100</f>
        <v>1299.101050305518</v>
      </c>
      <c r="E569" s="3">
        <f aca="true" t="shared" si="73" ref="E569:E632">+D569-F569</f>
        <v>783.1913046462622</v>
      </c>
      <c r="F569" s="4">
        <f aca="true" t="shared" si="74" ref="F569:F632">+C569*($C$6/12)</f>
        <v>515.9097456592557</v>
      </c>
      <c r="G569" s="3">
        <f t="shared" si="70"/>
        <v>97601.24217279526</v>
      </c>
      <c r="H569" s="4">
        <f t="shared" si="71"/>
        <v>154424.36158647516</v>
      </c>
      <c r="I569" s="4">
        <f aca="true" t="shared" si="75" ref="I569:I632">+G569+H569</f>
        <v>252025.60375927042</v>
      </c>
    </row>
    <row r="570" spans="2:9" ht="12.75">
      <c r="B570">
        <f aca="true" t="shared" si="76" ref="B570:B633">+B569+1</f>
        <v>195</v>
      </c>
      <c r="C570" s="3">
        <f aca="true" t="shared" si="77" ref="C570:C633">+C569-E569</f>
        <v>102398.75782720488</v>
      </c>
      <c r="D570" s="3">
        <f t="shared" si="72"/>
        <v>1299.101050305518</v>
      </c>
      <c r="E570" s="3">
        <f t="shared" si="73"/>
        <v>787.1072611694935</v>
      </c>
      <c r="F570" s="4">
        <f t="shared" si="74"/>
        <v>511.9937891360244</v>
      </c>
      <c r="G570" s="3">
        <f aca="true" t="shared" si="78" ref="G570:G633">+G569+E570</f>
        <v>98388.34943396476</v>
      </c>
      <c r="H570" s="4">
        <f aca="true" t="shared" si="79" ref="H570:H633">+H569+F570</f>
        <v>154936.3553756112</v>
      </c>
      <c r="I570" s="4">
        <f t="shared" si="75"/>
        <v>253324.70480957595</v>
      </c>
    </row>
    <row r="571" spans="2:9" ht="12.75">
      <c r="B571">
        <f t="shared" si="76"/>
        <v>196</v>
      </c>
      <c r="C571" s="3">
        <f t="shared" si="77"/>
        <v>101611.65056603539</v>
      </c>
      <c r="D571" s="3">
        <f t="shared" si="72"/>
        <v>1299.101050305518</v>
      </c>
      <c r="E571" s="3">
        <f t="shared" si="73"/>
        <v>791.0427974753409</v>
      </c>
      <c r="F571" s="4">
        <f t="shared" si="74"/>
        <v>508.05825283017697</v>
      </c>
      <c r="G571" s="3">
        <f t="shared" si="78"/>
        <v>99179.3922314401</v>
      </c>
      <c r="H571" s="4">
        <f t="shared" si="79"/>
        <v>155444.41362844137</v>
      </c>
      <c r="I571" s="4">
        <f t="shared" si="75"/>
        <v>254623.80585988145</v>
      </c>
    </row>
    <row r="572" spans="2:9" ht="12.75">
      <c r="B572">
        <f t="shared" si="76"/>
        <v>197</v>
      </c>
      <c r="C572" s="3">
        <f t="shared" si="77"/>
        <v>100820.60776856005</v>
      </c>
      <c r="D572" s="3">
        <f t="shared" si="72"/>
        <v>1299.101050305518</v>
      </c>
      <c r="E572" s="3">
        <f t="shared" si="73"/>
        <v>794.9980114627176</v>
      </c>
      <c r="F572" s="4">
        <f t="shared" si="74"/>
        <v>504.10303884280023</v>
      </c>
      <c r="G572" s="3">
        <f t="shared" si="78"/>
        <v>99974.39024290281</v>
      </c>
      <c r="H572" s="4">
        <f t="shared" si="79"/>
        <v>155948.51666728416</v>
      </c>
      <c r="I572" s="4">
        <f t="shared" si="75"/>
        <v>255922.90691018698</v>
      </c>
    </row>
    <row r="573" spans="2:9" ht="12.75">
      <c r="B573">
        <f t="shared" si="76"/>
        <v>198</v>
      </c>
      <c r="C573" s="3">
        <f t="shared" si="77"/>
        <v>100025.60975709734</v>
      </c>
      <c r="D573" s="3">
        <f t="shared" si="72"/>
        <v>1299.101050305518</v>
      </c>
      <c r="E573" s="3">
        <f t="shared" si="73"/>
        <v>798.9730015200312</v>
      </c>
      <c r="F573" s="4">
        <f t="shared" si="74"/>
        <v>500.12804878548667</v>
      </c>
      <c r="G573" s="3">
        <f t="shared" si="78"/>
        <v>100773.36324442284</v>
      </c>
      <c r="H573" s="4">
        <f t="shared" si="79"/>
        <v>156448.64471606966</v>
      </c>
      <c r="I573" s="4">
        <f t="shared" si="75"/>
        <v>257222.0079604925</v>
      </c>
    </row>
    <row r="574" spans="2:9" ht="12.75">
      <c r="B574">
        <f t="shared" si="76"/>
        <v>199</v>
      </c>
      <c r="C574" s="3">
        <f t="shared" si="77"/>
        <v>99226.6367555773</v>
      </c>
      <c r="D574" s="3">
        <f t="shared" si="72"/>
        <v>1299.101050305518</v>
      </c>
      <c r="E574" s="3">
        <f t="shared" si="73"/>
        <v>802.9678665276314</v>
      </c>
      <c r="F574" s="4">
        <f t="shared" si="74"/>
        <v>496.13318377788653</v>
      </c>
      <c r="G574" s="3">
        <f t="shared" si="78"/>
        <v>101576.33111095047</v>
      </c>
      <c r="H574" s="4">
        <f t="shared" si="79"/>
        <v>156944.77789984754</v>
      </c>
      <c r="I574" s="4">
        <f t="shared" si="75"/>
        <v>258521.109010798</v>
      </c>
    </row>
    <row r="575" spans="2:9" ht="12.75">
      <c r="B575">
        <f t="shared" si="76"/>
        <v>200</v>
      </c>
      <c r="C575" s="3">
        <f t="shared" si="77"/>
        <v>98423.66888904967</v>
      </c>
      <c r="D575" s="3">
        <f t="shared" si="72"/>
        <v>1299.101050305518</v>
      </c>
      <c r="E575" s="3">
        <f t="shared" si="73"/>
        <v>806.9827058602696</v>
      </c>
      <c r="F575" s="4">
        <f t="shared" si="74"/>
        <v>492.1183444452484</v>
      </c>
      <c r="G575" s="3">
        <f t="shared" si="78"/>
        <v>102383.31381681074</v>
      </c>
      <c r="H575" s="4">
        <f t="shared" si="79"/>
        <v>157436.8962442928</v>
      </c>
      <c r="I575" s="4">
        <f t="shared" si="75"/>
        <v>259820.2100611035</v>
      </c>
    </row>
    <row r="576" spans="2:9" ht="12.75">
      <c r="B576">
        <f t="shared" si="76"/>
        <v>201</v>
      </c>
      <c r="C576" s="3">
        <f t="shared" si="77"/>
        <v>97616.6861831894</v>
      </c>
      <c r="D576" s="3">
        <f t="shared" si="72"/>
        <v>1299.101050305518</v>
      </c>
      <c r="E576" s="3">
        <f t="shared" si="73"/>
        <v>811.0176193895709</v>
      </c>
      <c r="F576" s="4">
        <f t="shared" si="74"/>
        <v>488.083430915947</v>
      </c>
      <c r="G576" s="3">
        <f t="shared" si="78"/>
        <v>103194.33143620031</v>
      </c>
      <c r="H576" s="4">
        <f t="shared" si="79"/>
        <v>157924.97967520874</v>
      </c>
      <c r="I576" s="4">
        <f t="shared" si="75"/>
        <v>261119.31111140904</v>
      </c>
    </row>
    <row r="577" spans="2:9" ht="12.75">
      <c r="B577">
        <f t="shared" si="76"/>
        <v>202</v>
      </c>
      <c r="C577" s="3">
        <f t="shared" si="77"/>
        <v>96805.66856379983</v>
      </c>
      <c r="D577" s="3">
        <f t="shared" si="72"/>
        <v>1299.101050305518</v>
      </c>
      <c r="E577" s="3">
        <f t="shared" si="73"/>
        <v>815.0727074865188</v>
      </c>
      <c r="F577" s="4">
        <f t="shared" si="74"/>
        <v>484.02834281899914</v>
      </c>
      <c r="G577" s="3">
        <f t="shared" si="78"/>
        <v>104009.40414368683</v>
      </c>
      <c r="H577" s="4">
        <f t="shared" si="79"/>
        <v>158409.00801802773</v>
      </c>
      <c r="I577" s="4">
        <f t="shared" si="75"/>
        <v>262418.4121617146</v>
      </c>
    </row>
    <row r="578" spans="2:9" ht="12.75">
      <c r="B578">
        <f t="shared" si="76"/>
        <v>203</v>
      </c>
      <c r="C578" s="3">
        <f t="shared" si="77"/>
        <v>95990.59585631332</v>
      </c>
      <c r="D578" s="3">
        <f t="shared" si="72"/>
        <v>1299.101050305518</v>
      </c>
      <c r="E578" s="3">
        <f t="shared" si="73"/>
        <v>819.1480710239514</v>
      </c>
      <c r="F578" s="4">
        <f t="shared" si="74"/>
        <v>479.95297928156657</v>
      </c>
      <c r="G578" s="3">
        <f t="shared" si="78"/>
        <v>104828.55221471078</v>
      </c>
      <c r="H578" s="4">
        <f t="shared" si="79"/>
        <v>158888.9609973093</v>
      </c>
      <c r="I578" s="4">
        <f t="shared" si="75"/>
        <v>263717.5132120201</v>
      </c>
    </row>
    <row r="579" spans="1:9" ht="12.75">
      <c r="A579">
        <v>17</v>
      </c>
      <c r="B579">
        <f t="shared" si="76"/>
        <v>204</v>
      </c>
      <c r="C579" s="3">
        <f t="shared" si="77"/>
        <v>95171.44778528936</v>
      </c>
      <c r="D579" s="3">
        <f t="shared" si="72"/>
        <v>1299.101050305518</v>
      </c>
      <c r="E579" s="3">
        <f t="shared" si="73"/>
        <v>823.2438113790711</v>
      </c>
      <c r="F579" s="4">
        <f t="shared" si="74"/>
        <v>475.8572389264468</v>
      </c>
      <c r="G579" s="3">
        <f t="shared" si="78"/>
        <v>105651.79602608985</v>
      </c>
      <c r="H579" s="4">
        <f t="shared" si="79"/>
        <v>159364.81823623576</v>
      </c>
      <c r="I579" s="4">
        <f t="shared" si="75"/>
        <v>265016.61426232563</v>
      </c>
    </row>
    <row r="580" spans="2:9" ht="12.75">
      <c r="B580">
        <f t="shared" si="76"/>
        <v>205</v>
      </c>
      <c r="C580" s="3">
        <f t="shared" si="77"/>
        <v>94348.20397391029</v>
      </c>
      <c r="D580" s="3">
        <f t="shared" si="72"/>
        <v>1299.101050305518</v>
      </c>
      <c r="E580" s="3">
        <f t="shared" si="73"/>
        <v>827.3600304359665</v>
      </c>
      <c r="F580" s="4">
        <f t="shared" si="74"/>
        <v>471.74101986955145</v>
      </c>
      <c r="G580" s="3">
        <f t="shared" si="78"/>
        <v>106479.15605652583</v>
      </c>
      <c r="H580" s="4">
        <f t="shared" si="79"/>
        <v>159836.5592561053</v>
      </c>
      <c r="I580" s="4">
        <f t="shared" si="75"/>
        <v>266315.7153126311</v>
      </c>
    </row>
    <row r="581" spans="2:9" ht="12.75">
      <c r="B581">
        <f t="shared" si="76"/>
        <v>206</v>
      </c>
      <c r="C581" s="3">
        <f t="shared" si="77"/>
        <v>93520.84394347432</v>
      </c>
      <c r="D581" s="3">
        <f t="shared" si="72"/>
        <v>1299.101050305518</v>
      </c>
      <c r="E581" s="3">
        <f t="shared" si="73"/>
        <v>831.4968305881463</v>
      </c>
      <c r="F581" s="4">
        <f t="shared" si="74"/>
        <v>467.6042197173716</v>
      </c>
      <c r="G581" s="3">
        <f t="shared" si="78"/>
        <v>107310.65288711397</v>
      </c>
      <c r="H581" s="4">
        <f t="shared" si="79"/>
        <v>160304.1634758227</v>
      </c>
      <c r="I581" s="4">
        <f t="shared" si="75"/>
        <v>267614.81636293663</v>
      </c>
    </row>
    <row r="582" spans="2:9" ht="12.75">
      <c r="B582">
        <f t="shared" si="76"/>
        <v>207</v>
      </c>
      <c r="C582" s="3">
        <f t="shared" si="77"/>
        <v>92689.34711288617</v>
      </c>
      <c r="D582" s="3">
        <f t="shared" si="72"/>
        <v>1299.101050305518</v>
      </c>
      <c r="E582" s="3">
        <f t="shared" si="73"/>
        <v>835.6543147410871</v>
      </c>
      <c r="F582" s="4">
        <f t="shared" si="74"/>
        <v>463.44673556443087</v>
      </c>
      <c r="G582" s="3">
        <f t="shared" si="78"/>
        <v>108146.30720185506</v>
      </c>
      <c r="H582" s="4">
        <f t="shared" si="79"/>
        <v>160767.61021138713</v>
      </c>
      <c r="I582" s="4">
        <f t="shared" si="75"/>
        <v>268913.91741324216</v>
      </c>
    </row>
    <row r="583" spans="2:9" ht="12.75">
      <c r="B583">
        <f t="shared" si="76"/>
        <v>208</v>
      </c>
      <c r="C583" s="3">
        <f t="shared" si="77"/>
        <v>91853.69279814509</v>
      </c>
      <c r="D583" s="3">
        <f t="shared" si="72"/>
        <v>1299.101050305518</v>
      </c>
      <c r="E583" s="3">
        <f t="shared" si="73"/>
        <v>839.8325863147925</v>
      </c>
      <c r="F583" s="4">
        <f t="shared" si="74"/>
        <v>459.2684639907254</v>
      </c>
      <c r="G583" s="3">
        <f t="shared" si="78"/>
        <v>108986.13978816985</v>
      </c>
      <c r="H583" s="4">
        <f t="shared" si="79"/>
        <v>161226.87867537787</v>
      </c>
      <c r="I583" s="4">
        <f t="shared" si="75"/>
        <v>270213.0184635477</v>
      </c>
    </row>
    <row r="584" spans="2:9" ht="12.75">
      <c r="B584">
        <f t="shared" si="76"/>
        <v>209</v>
      </c>
      <c r="C584" s="3">
        <f t="shared" si="77"/>
        <v>91013.8602118303</v>
      </c>
      <c r="D584" s="3">
        <f t="shared" si="72"/>
        <v>1299.101050305518</v>
      </c>
      <c r="E584" s="3">
        <f t="shared" si="73"/>
        <v>844.0317492463664</v>
      </c>
      <c r="F584" s="4">
        <f t="shared" si="74"/>
        <v>455.0693010591515</v>
      </c>
      <c r="G584" s="3">
        <f t="shared" si="78"/>
        <v>109830.17153741622</v>
      </c>
      <c r="H584" s="4">
        <f t="shared" si="79"/>
        <v>161681.94797643702</v>
      </c>
      <c r="I584" s="4">
        <f t="shared" si="75"/>
        <v>271512.1195138532</v>
      </c>
    </row>
    <row r="585" spans="2:9" ht="12.75">
      <c r="B585">
        <f t="shared" si="76"/>
        <v>210</v>
      </c>
      <c r="C585" s="3">
        <f t="shared" si="77"/>
        <v>90169.82846258393</v>
      </c>
      <c r="D585" s="3">
        <f t="shared" si="72"/>
        <v>1299.101050305518</v>
      </c>
      <c r="E585" s="3">
        <f t="shared" si="73"/>
        <v>848.2519079925983</v>
      </c>
      <c r="F585" s="4">
        <f t="shared" si="74"/>
        <v>450.84914231291964</v>
      </c>
      <c r="G585" s="3">
        <f t="shared" si="78"/>
        <v>110678.42344540881</v>
      </c>
      <c r="H585" s="4">
        <f t="shared" si="79"/>
        <v>162132.79711874994</v>
      </c>
      <c r="I585" s="4">
        <f t="shared" si="75"/>
        <v>272811.22056415875</v>
      </c>
    </row>
    <row r="586" spans="2:9" ht="12.75">
      <c r="B586">
        <f t="shared" si="76"/>
        <v>211</v>
      </c>
      <c r="C586" s="3">
        <f t="shared" si="77"/>
        <v>89321.57655459133</v>
      </c>
      <c r="D586" s="3">
        <f t="shared" si="72"/>
        <v>1299.101050305518</v>
      </c>
      <c r="E586" s="3">
        <f t="shared" si="73"/>
        <v>852.4931675325613</v>
      </c>
      <c r="F586" s="4">
        <f t="shared" si="74"/>
        <v>446.60788277295666</v>
      </c>
      <c r="G586" s="3">
        <f t="shared" si="78"/>
        <v>111530.91661294138</v>
      </c>
      <c r="H586" s="4">
        <f t="shared" si="79"/>
        <v>162579.4050015229</v>
      </c>
      <c r="I586" s="4">
        <f t="shared" si="75"/>
        <v>274110.3216144643</v>
      </c>
    </row>
    <row r="587" spans="2:9" ht="12.75">
      <c r="B587">
        <f t="shared" si="76"/>
        <v>212</v>
      </c>
      <c r="C587" s="3">
        <f t="shared" si="77"/>
        <v>88469.08338705877</v>
      </c>
      <c r="D587" s="3">
        <f t="shared" si="72"/>
        <v>1299.101050305518</v>
      </c>
      <c r="E587" s="3">
        <f t="shared" si="73"/>
        <v>856.7556333702241</v>
      </c>
      <c r="F587" s="4">
        <f t="shared" si="74"/>
        <v>442.3454169352938</v>
      </c>
      <c r="G587" s="3">
        <f t="shared" si="78"/>
        <v>112387.6722463116</v>
      </c>
      <c r="H587" s="4">
        <f t="shared" si="79"/>
        <v>163021.7504184582</v>
      </c>
      <c r="I587" s="4">
        <f t="shared" si="75"/>
        <v>275409.4226647698</v>
      </c>
    </row>
    <row r="588" spans="2:9" ht="12.75">
      <c r="B588">
        <f t="shared" si="76"/>
        <v>213</v>
      </c>
      <c r="C588" s="3">
        <f t="shared" si="77"/>
        <v>87612.32775368854</v>
      </c>
      <c r="D588" s="3">
        <f t="shared" si="72"/>
        <v>1299.101050305518</v>
      </c>
      <c r="E588" s="3">
        <f t="shared" si="73"/>
        <v>861.0394115370752</v>
      </c>
      <c r="F588" s="4">
        <f t="shared" si="74"/>
        <v>438.0616387684427</v>
      </c>
      <c r="G588" s="3">
        <f t="shared" si="78"/>
        <v>113248.71165784867</v>
      </c>
      <c r="H588" s="4">
        <f t="shared" si="79"/>
        <v>163459.81205722663</v>
      </c>
      <c r="I588" s="4">
        <f t="shared" si="75"/>
        <v>276708.52371507534</v>
      </c>
    </row>
    <row r="589" spans="2:9" ht="12.75">
      <c r="B589">
        <f t="shared" si="76"/>
        <v>214</v>
      </c>
      <c r="C589" s="3">
        <f t="shared" si="77"/>
        <v>86751.28834215147</v>
      </c>
      <c r="D589" s="3">
        <f t="shared" si="72"/>
        <v>1299.101050305518</v>
      </c>
      <c r="E589" s="3">
        <f t="shared" si="73"/>
        <v>865.3446085947605</v>
      </c>
      <c r="F589" s="4">
        <f t="shared" si="74"/>
        <v>433.7564417107574</v>
      </c>
      <c r="G589" s="3">
        <f t="shared" si="78"/>
        <v>114114.05626644344</v>
      </c>
      <c r="H589" s="4">
        <f t="shared" si="79"/>
        <v>163893.56849893738</v>
      </c>
      <c r="I589" s="4">
        <f t="shared" si="75"/>
        <v>278007.6247653808</v>
      </c>
    </row>
    <row r="590" spans="2:9" ht="12.75">
      <c r="B590">
        <f t="shared" si="76"/>
        <v>215</v>
      </c>
      <c r="C590" s="3">
        <f t="shared" si="77"/>
        <v>85885.9437335567</v>
      </c>
      <c r="D590" s="3">
        <f t="shared" si="72"/>
        <v>1299.101050305518</v>
      </c>
      <c r="E590" s="3">
        <f t="shared" si="73"/>
        <v>869.6713316377343</v>
      </c>
      <c r="F590" s="4">
        <f t="shared" si="74"/>
        <v>429.42971866778356</v>
      </c>
      <c r="G590" s="3">
        <f t="shared" si="78"/>
        <v>114983.72759808117</v>
      </c>
      <c r="H590" s="4">
        <f t="shared" si="79"/>
        <v>164322.99821760517</v>
      </c>
      <c r="I590" s="4">
        <f t="shared" si="75"/>
        <v>279306.72581568634</v>
      </c>
    </row>
    <row r="591" spans="1:9" ht="12.75">
      <c r="A591">
        <v>18</v>
      </c>
      <c r="B591">
        <f t="shared" si="76"/>
        <v>216</v>
      </c>
      <c r="C591" s="3">
        <f t="shared" si="77"/>
        <v>85016.27240191898</v>
      </c>
      <c r="D591" s="3">
        <f t="shared" si="72"/>
        <v>1299.101050305518</v>
      </c>
      <c r="E591" s="3">
        <f t="shared" si="73"/>
        <v>874.0196882959231</v>
      </c>
      <c r="F591" s="4">
        <f t="shared" si="74"/>
        <v>425.0813620095949</v>
      </c>
      <c r="G591" s="3">
        <f t="shared" si="78"/>
        <v>115857.7472863771</v>
      </c>
      <c r="H591" s="4">
        <f t="shared" si="79"/>
        <v>164748.07957961477</v>
      </c>
      <c r="I591" s="4">
        <f t="shared" si="75"/>
        <v>280605.82686599187</v>
      </c>
    </row>
    <row r="592" spans="2:9" ht="12.75">
      <c r="B592">
        <f t="shared" si="76"/>
        <v>217</v>
      </c>
      <c r="C592" s="3">
        <f t="shared" si="77"/>
        <v>84142.25271362305</v>
      </c>
      <c r="D592" s="3">
        <f t="shared" si="72"/>
        <v>1299.101050305518</v>
      </c>
      <c r="E592" s="3">
        <f t="shared" si="73"/>
        <v>878.3897867374026</v>
      </c>
      <c r="F592" s="4">
        <f t="shared" si="74"/>
        <v>420.71126356811527</v>
      </c>
      <c r="G592" s="3">
        <f t="shared" si="78"/>
        <v>116736.1370731145</v>
      </c>
      <c r="H592" s="4">
        <f t="shared" si="79"/>
        <v>165168.79084318288</v>
      </c>
      <c r="I592" s="4">
        <f t="shared" si="75"/>
        <v>281904.9279162974</v>
      </c>
    </row>
    <row r="593" spans="2:9" ht="12.75">
      <c r="B593">
        <f t="shared" si="76"/>
        <v>218</v>
      </c>
      <c r="C593" s="3">
        <f t="shared" si="77"/>
        <v>83263.86292688565</v>
      </c>
      <c r="D593" s="3">
        <f t="shared" si="72"/>
        <v>1299.101050305518</v>
      </c>
      <c r="E593" s="3">
        <f t="shared" si="73"/>
        <v>882.7817356710897</v>
      </c>
      <c r="F593" s="4">
        <f t="shared" si="74"/>
        <v>416.3193146344282</v>
      </c>
      <c r="G593" s="3">
        <f t="shared" si="78"/>
        <v>117618.91880878559</v>
      </c>
      <c r="H593" s="4">
        <f t="shared" si="79"/>
        <v>165585.1101578173</v>
      </c>
      <c r="I593" s="4">
        <f t="shared" si="75"/>
        <v>283204.02896660287</v>
      </c>
    </row>
    <row r="594" spans="2:9" ht="12.75">
      <c r="B594">
        <f t="shared" si="76"/>
        <v>219</v>
      </c>
      <c r="C594" s="3">
        <f t="shared" si="77"/>
        <v>82381.08119121456</v>
      </c>
      <c r="D594" s="3">
        <f t="shared" si="72"/>
        <v>1299.101050305518</v>
      </c>
      <c r="E594" s="3">
        <f t="shared" si="73"/>
        <v>887.195644349445</v>
      </c>
      <c r="F594" s="4">
        <f t="shared" si="74"/>
        <v>411.9054059560728</v>
      </c>
      <c r="G594" s="3">
        <f t="shared" si="78"/>
        <v>118506.11445313503</v>
      </c>
      <c r="H594" s="4">
        <f t="shared" si="79"/>
        <v>165997.01556377337</v>
      </c>
      <c r="I594" s="4">
        <f t="shared" si="75"/>
        <v>284503.1300169084</v>
      </c>
    </row>
    <row r="595" spans="2:9" ht="12.75">
      <c r="B595">
        <f t="shared" si="76"/>
        <v>220</v>
      </c>
      <c r="C595" s="3">
        <f t="shared" si="77"/>
        <v>81493.88554686512</v>
      </c>
      <c r="D595" s="3">
        <f t="shared" si="72"/>
        <v>1299.101050305518</v>
      </c>
      <c r="E595" s="3">
        <f t="shared" si="73"/>
        <v>891.6316225711923</v>
      </c>
      <c r="F595" s="4">
        <f t="shared" si="74"/>
        <v>407.46942773432556</v>
      </c>
      <c r="G595" s="3">
        <f t="shared" si="78"/>
        <v>119397.74607570622</v>
      </c>
      <c r="H595" s="4">
        <f t="shared" si="79"/>
        <v>166404.4849915077</v>
      </c>
      <c r="I595" s="4">
        <f t="shared" si="75"/>
        <v>285802.2310672139</v>
      </c>
    </row>
    <row r="596" spans="2:9" ht="12.75">
      <c r="B596">
        <f t="shared" si="76"/>
        <v>221</v>
      </c>
      <c r="C596" s="3">
        <f t="shared" si="77"/>
        <v>80602.25392429392</v>
      </c>
      <c r="D596" s="3">
        <f t="shared" si="72"/>
        <v>1299.101050305518</v>
      </c>
      <c r="E596" s="3">
        <f t="shared" si="73"/>
        <v>896.0897806840483</v>
      </c>
      <c r="F596" s="4">
        <f t="shared" si="74"/>
        <v>403.01126962146964</v>
      </c>
      <c r="G596" s="3">
        <f t="shared" si="78"/>
        <v>120293.83585639027</v>
      </c>
      <c r="H596" s="4">
        <f t="shared" si="79"/>
        <v>166807.49626112916</v>
      </c>
      <c r="I596" s="4">
        <f t="shared" si="75"/>
        <v>287101.33211751946</v>
      </c>
    </row>
    <row r="597" spans="2:9" ht="12.75">
      <c r="B597">
        <f t="shared" si="76"/>
        <v>222</v>
      </c>
      <c r="C597" s="3">
        <f t="shared" si="77"/>
        <v>79706.16414360987</v>
      </c>
      <c r="D597" s="3">
        <f t="shared" si="72"/>
        <v>1299.101050305518</v>
      </c>
      <c r="E597" s="3">
        <f t="shared" si="73"/>
        <v>900.5702295874685</v>
      </c>
      <c r="F597" s="4">
        <f t="shared" si="74"/>
        <v>398.53082071804937</v>
      </c>
      <c r="G597" s="3">
        <f t="shared" si="78"/>
        <v>121194.40608597774</v>
      </c>
      <c r="H597" s="4">
        <f t="shared" si="79"/>
        <v>167206.0270818472</v>
      </c>
      <c r="I597" s="4">
        <f t="shared" si="75"/>
        <v>288400.43316782493</v>
      </c>
    </row>
    <row r="598" spans="2:9" ht="12.75">
      <c r="B598">
        <f t="shared" si="76"/>
        <v>223</v>
      </c>
      <c r="C598" s="3">
        <f t="shared" si="77"/>
        <v>78805.5939140224</v>
      </c>
      <c r="D598" s="3">
        <f t="shared" si="72"/>
        <v>1299.101050305518</v>
      </c>
      <c r="E598" s="3">
        <f t="shared" si="73"/>
        <v>905.0730807354059</v>
      </c>
      <c r="F598" s="4">
        <f t="shared" si="74"/>
        <v>394.027969570112</v>
      </c>
      <c r="G598" s="3">
        <f t="shared" si="78"/>
        <v>122099.47916671315</v>
      </c>
      <c r="H598" s="4">
        <f t="shared" si="79"/>
        <v>167600.0550514173</v>
      </c>
      <c r="I598" s="4">
        <f t="shared" si="75"/>
        <v>289699.53421813046</v>
      </c>
    </row>
    <row r="599" spans="2:9" ht="12.75">
      <c r="B599">
        <f t="shared" si="76"/>
        <v>224</v>
      </c>
      <c r="C599" s="3">
        <f t="shared" si="77"/>
        <v>77900.520833287</v>
      </c>
      <c r="D599" s="3">
        <f t="shared" si="72"/>
        <v>1299.101050305518</v>
      </c>
      <c r="E599" s="3">
        <f t="shared" si="73"/>
        <v>909.5984461390829</v>
      </c>
      <c r="F599" s="4">
        <f t="shared" si="74"/>
        <v>389.502604166435</v>
      </c>
      <c r="G599" s="3">
        <f t="shared" si="78"/>
        <v>123009.07761285223</v>
      </c>
      <c r="H599" s="4">
        <f t="shared" si="79"/>
        <v>167989.55765558372</v>
      </c>
      <c r="I599" s="4">
        <f t="shared" si="75"/>
        <v>290998.63526843593</v>
      </c>
    </row>
    <row r="600" spans="2:9" ht="12.75">
      <c r="B600">
        <f t="shared" si="76"/>
        <v>225</v>
      </c>
      <c r="C600" s="3">
        <f t="shared" si="77"/>
        <v>76990.92238714792</v>
      </c>
      <c r="D600" s="3">
        <f t="shared" si="72"/>
        <v>1299.101050305518</v>
      </c>
      <c r="E600" s="3">
        <f t="shared" si="73"/>
        <v>914.1464383697783</v>
      </c>
      <c r="F600" s="4">
        <f t="shared" si="74"/>
        <v>384.9546119357396</v>
      </c>
      <c r="G600" s="3">
        <f t="shared" si="78"/>
        <v>123923.224051222</v>
      </c>
      <c r="H600" s="4">
        <f t="shared" si="79"/>
        <v>168374.51226751946</v>
      </c>
      <c r="I600" s="4">
        <f t="shared" si="75"/>
        <v>292297.73631874146</v>
      </c>
    </row>
    <row r="601" spans="2:9" ht="12.75">
      <c r="B601">
        <f t="shared" si="76"/>
        <v>226</v>
      </c>
      <c r="C601" s="3">
        <f t="shared" si="77"/>
        <v>76076.77594877814</v>
      </c>
      <c r="D601" s="3">
        <f t="shared" si="72"/>
        <v>1299.101050305518</v>
      </c>
      <c r="E601" s="3">
        <f t="shared" si="73"/>
        <v>918.7171705616272</v>
      </c>
      <c r="F601" s="4">
        <f t="shared" si="74"/>
        <v>380.3838797438907</v>
      </c>
      <c r="G601" s="3">
        <f t="shared" si="78"/>
        <v>124841.94122178362</v>
      </c>
      <c r="H601" s="4">
        <f t="shared" si="79"/>
        <v>168754.89614726335</v>
      </c>
      <c r="I601" s="4">
        <f t="shared" si="75"/>
        <v>293596.837369047</v>
      </c>
    </row>
    <row r="602" spans="2:9" ht="12.75">
      <c r="B602">
        <f t="shared" si="76"/>
        <v>227</v>
      </c>
      <c r="C602" s="3">
        <f t="shared" si="77"/>
        <v>75158.05877821652</v>
      </c>
      <c r="D602" s="3">
        <f t="shared" si="72"/>
        <v>1299.101050305518</v>
      </c>
      <c r="E602" s="3">
        <f t="shared" si="73"/>
        <v>923.3107564144352</v>
      </c>
      <c r="F602" s="4">
        <f t="shared" si="74"/>
        <v>375.7902938910826</v>
      </c>
      <c r="G602" s="3">
        <f t="shared" si="78"/>
        <v>125765.25197819805</v>
      </c>
      <c r="H602" s="4">
        <f t="shared" si="79"/>
        <v>169130.68644115442</v>
      </c>
      <c r="I602" s="4">
        <f t="shared" si="75"/>
        <v>294895.93841935246</v>
      </c>
    </row>
    <row r="603" spans="1:9" ht="12.75">
      <c r="A603">
        <v>19</v>
      </c>
      <c r="B603">
        <f t="shared" si="76"/>
        <v>228</v>
      </c>
      <c r="C603" s="3">
        <f t="shared" si="77"/>
        <v>74234.7480218021</v>
      </c>
      <c r="D603" s="3">
        <f t="shared" si="72"/>
        <v>1299.101050305518</v>
      </c>
      <c r="E603" s="3">
        <f t="shared" si="73"/>
        <v>927.9273101965075</v>
      </c>
      <c r="F603" s="4">
        <f t="shared" si="74"/>
        <v>371.17374010901045</v>
      </c>
      <c r="G603" s="3">
        <f t="shared" si="78"/>
        <v>126693.17928839456</v>
      </c>
      <c r="H603" s="4">
        <f t="shared" si="79"/>
        <v>169501.86018126344</v>
      </c>
      <c r="I603" s="4">
        <f t="shared" si="75"/>
        <v>296195.039469658</v>
      </c>
    </row>
    <row r="604" spans="2:9" ht="12.75">
      <c r="B604">
        <f t="shared" si="76"/>
        <v>229</v>
      </c>
      <c r="C604" s="3">
        <f t="shared" si="77"/>
        <v>73306.82071160559</v>
      </c>
      <c r="D604" s="3">
        <f t="shared" si="72"/>
        <v>1299.101050305518</v>
      </c>
      <c r="E604" s="3">
        <f t="shared" si="73"/>
        <v>932.56694674749</v>
      </c>
      <c r="F604" s="4">
        <f t="shared" si="74"/>
        <v>366.53410355802794</v>
      </c>
      <c r="G604" s="3">
        <f t="shared" si="78"/>
        <v>127625.74623514205</v>
      </c>
      <c r="H604" s="4">
        <f t="shared" si="79"/>
        <v>169868.39428482146</v>
      </c>
      <c r="I604" s="4">
        <f t="shared" si="75"/>
        <v>297494.1405199635</v>
      </c>
    </row>
    <row r="605" spans="2:9" ht="12.75">
      <c r="B605">
        <f t="shared" si="76"/>
        <v>230</v>
      </c>
      <c r="C605" s="3">
        <f t="shared" si="77"/>
        <v>72374.25376485809</v>
      </c>
      <c r="D605" s="3">
        <f t="shared" si="72"/>
        <v>1299.101050305518</v>
      </c>
      <c r="E605" s="3">
        <f t="shared" si="73"/>
        <v>937.2297814812275</v>
      </c>
      <c r="F605" s="4">
        <f t="shared" si="74"/>
        <v>361.87126882429044</v>
      </c>
      <c r="G605" s="3">
        <f t="shared" si="78"/>
        <v>128562.97601662329</v>
      </c>
      <c r="H605" s="4">
        <f t="shared" si="79"/>
        <v>170230.26555364576</v>
      </c>
      <c r="I605" s="4">
        <f t="shared" si="75"/>
        <v>298793.24157026905</v>
      </c>
    </row>
    <row r="606" spans="2:9" ht="12.75">
      <c r="B606">
        <f t="shared" si="76"/>
        <v>231</v>
      </c>
      <c r="C606" s="3">
        <f t="shared" si="77"/>
        <v>71437.02398337686</v>
      </c>
      <c r="D606" s="3">
        <f t="shared" si="72"/>
        <v>1299.101050305518</v>
      </c>
      <c r="E606" s="3">
        <f t="shared" si="73"/>
        <v>941.9159303886336</v>
      </c>
      <c r="F606" s="4">
        <f t="shared" si="74"/>
        <v>357.1851199168843</v>
      </c>
      <c r="G606" s="3">
        <f t="shared" si="78"/>
        <v>129504.89194701193</v>
      </c>
      <c r="H606" s="4">
        <f t="shared" si="79"/>
        <v>170587.45067356265</v>
      </c>
      <c r="I606" s="4">
        <f t="shared" si="75"/>
        <v>300092.3426205746</v>
      </c>
    </row>
    <row r="607" spans="2:9" ht="12.75">
      <c r="B607">
        <f t="shared" si="76"/>
        <v>232</v>
      </c>
      <c r="C607" s="3">
        <f t="shared" si="77"/>
        <v>70495.10805298822</v>
      </c>
      <c r="D607" s="3">
        <f t="shared" si="72"/>
        <v>1299.101050305518</v>
      </c>
      <c r="E607" s="3">
        <f t="shared" si="73"/>
        <v>946.6255100405767</v>
      </c>
      <c r="F607" s="4">
        <f t="shared" si="74"/>
        <v>352.4755402649411</v>
      </c>
      <c r="G607" s="3">
        <f t="shared" si="78"/>
        <v>130451.51745705251</v>
      </c>
      <c r="H607" s="4">
        <f t="shared" si="79"/>
        <v>170939.9262138276</v>
      </c>
      <c r="I607" s="4">
        <f t="shared" si="75"/>
        <v>301391.4436708801</v>
      </c>
    </row>
    <row r="608" spans="2:9" ht="12.75">
      <c r="B608">
        <f t="shared" si="76"/>
        <v>233</v>
      </c>
      <c r="C608" s="3">
        <f t="shared" si="77"/>
        <v>69548.48254294763</v>
      </c>
      <c r="D608" s="3">
        <f t="shared" si="72"/>
        <v>1299.101050305518</v>
      </c>
      <c r="E608" s="3">
        <f t="shared" si="73"/>
        <v>951.3586375907797</v>
      </c>
      <c r="F608" s="4">
        <f t="shared" si="74"/>
        <v>347.7424127147382</v>
      </c>
      <c r="G608" s="3">
        <f t="shared" si="78"/>
        <v>131402.8760946433</v>
      </c>
      <c r="H608" s="4">
        <f t="shared" si="79"/>
        <v>171287.66862654232</v>
      </c>
      <c r="I608" s="4">
        <f t="shared" si="75"/>
        <v>302690.5447211856</v>
      </c>
    </row>
    <row r="609" spans="2:9" ht="12.75">
      <c r="B609">
        <f t="shared" si="76"/>
        <v>234</v>
      </c>
      <c r="C609" s="3">
        <f t="shared" si="77"/>
        <v>68597.12390535686</v>
      </c>
      <c r="D609" s="3">
        <f t="shared" si="72"/>
        <v>1299.101050305518</v>
      </c>
      <c r="E609" s="3">
        <f t="shared" si="73"/>
        <v>956.1154307787335</v>
      </c>
      <c r="F609" s="4">
        <f t="shared" si="74"/>
        <v>342.9856195267843</v>
      </c>
      <c r="G609" s="3">
        <f t="shared" si="78"/>
        <v>132358.99152542203</v>
      </c>
      <c r="H609" s="4">
        <f t="shared" si="79"/>
        <v>171630.6542460691</v>
      </c>
      <c r="I609" s="4">
        <f t="shared" si="75"/>
        <v>303989.6457714911</v>
      </c>
    </row>
    <row r="610" spans="2:9" ht="12.75">
      <c r="B610">
        <f t="shared" si="76"/>
        <v>235</v>
      </c>
      <c r="C610" s="3">
        <f t="shared" si="77"/>
        <v>67641.00847457812</v>
      </c>
      <c r="D610" s="3">
        <f t="shared" si="72"/>
        <v>1299.101050305518</v>
      </c>
      <c r="E610" s="3">
        <f t="shared" si="73"/>
        <v>960.8960079326273</v>
      </c>
      <c r="F610" s="4">
        <f t="shared" si="74"/>
        <v>338.2050423728906</v>
      </c>
      <c r="G610" s="3">
        <f t="shared" si="78"/>
        <v>133319.88753335466</v>
      </c>
      <c r="H610" s="4">
        <f t="shared" si="79"/>
        <v>171968.859288442</v>
      </c>
      <c r="I610" s="4">
        <f t="shared" si="75"/>
        <v>305288.74682179664</v>
      </c>
    </row>
    <row r="611" spans="2:9" ht="12.75">
      <c r="B611">
        <f t="shared" si="76"/>
        <v>236</v>
      </c>
      <c r="C611" s="3">
        <f t="shared" si="77"/>
        <v>66680.1124666455</v>
      </c>
      <c r="D611" s="3">
        <f t="shared" si="72"/>
        <v>1299.101050305518</v>
      </c>
      <c r="E611" s="3">
        <f t="shared" si="73"/>
        <v>965.7004879722904</v>
      </c>
      <c r="F611" s="4">
        <f t="shared" si="74"/>
        <v>333.4005623332275</v>
      </c>
      <c r="G611" s="3">
        <f t="shared" si="78"/>
        <v>134285.58802132696</v>
      </c>
      <c r="H611" s="4">
        <f t="shared" si="79"/>
        <v>172302.25985077524</v>
      </c>
      <c r="I611" s="4">
        <f t="shared" si="75"/>
        <v>306587.84787210217</v>
      </c>
    </row>
    <row r="612" spans="2:9" ht="12.75">
      <c r="B612">
        <f t="shared" si="76"/>
        <v>237</v>
      </c>
      <c r="C612" s="3">
        <f t="shared" si="77"/>
        <v>65714.4119786732</v>
      </c>
      <c r="D612" s="3">
        <f t="shared" si="72"/>
        <v>1299.101050305518</v>
      </c>
      <c r="E612" s="3">
        <f t="shared" si="73"/>
        <v>970.5289904121519</v>
      </c>
      <c r="F612" s="4">
        <f t="shared" si="74"/>
        <v>328.57205989336603</v>
      </c>
      <c r="G612" s="3">
        <f t="shared" si="78"/>
        <v>135256.11701173912</v>
      </c>
      <c r="H612" s="4">
        <f t="shared" si="79"/>
        <v>172630.8319106686</v>
      </c>
      <c r="I612" s="4">
        <f t="shared" si="75"/>
        <v>307886.9489224077</v>
      </c>
    </row>
    <row r="613" spans="2:9" ht="12.75">
      <c r="B613">
        <f t="shared" si="76"/>
        <v>238</v>
      </c>
      <c r="C613" s="3">
        <f t="shared" si="77"/>
        <v>64743.88298826105</v>
      </c>
      <c r="D613" s="3">
        <f t="shared" si="72"/>
        <v>1299.101050305518</v>
      </c>
      <c r="E613" s="3">
        <f t="shared" si="73"/>
        <v>975.3816353642126</v>
      </c>
      <c r="F613" s="4">
        <f t="shared" si="74"/>
        <v>323.7194149413053</v>
      </c>
      <c r="G613" s="3">
        <f t="shared" si="78"/>
        <v>136231.49864710332</v>
      </c>
      <c r="H613" s="4">
        <f t="shared" si="79"/>
        <v>172954.5513256099</v>
      </c>
      <c r="I613" s="4">
        <f t="shared" si="75"/>
        <v>309186.0499727132</v>
      </c>
    </row>
    <row r="614" spans="2:9" ht="12.75">
      <c r="B614">
        <f t="shared" si="76"/>
        <v>239</v>
      </c>
      <c r="C614" s="3">
        <f t="shared" si="77"/>
        <v>63768.50135289684</v>
      </c>
      <c r="D614" s="3">
        <f t="shared" si="72"/>
        <v>1299.101050305518</v>
      </c>
      <c r="E614" s="3">
        <f t="shared" si="73"/>
        <v>980.2585435410338</v>
      </c>
      <c r="F614" s="4">
        <f t="shared" si="74"/>
        <v>318.8425067644842</v>
      </c>
      <c r="G614" s="3">
        <f t="shared" si="78"/>
        <v>137211.75719064436</v>
      </c>
      <c r="H614" s="4">
        <f t="shared" si="79"/>
        <v>173273.3938323744</v>
      </c>
      <c r="I614" s="4">
        <f t="shared" si="75"/>
        <v>310485.15102301876</v>
      </c>
    </row>
    <row r="615" spans="1:9" ht="12.75">
      <c r="A615">
        <v>20</v>
      </c>
      <c r="B615">
        <f t="shared" si="76"/>
        <v>240</v>
      </c>
      <c r="C615" s="3">
        <f t="shared" si="77"/>
        <v>62788.242809355805</v>
      </c>
      <c r="D615" s="3">
        <f t="shared" si="72"/>
        <v>1299.101050305518</v>
      </c>
      <c r="E615" s="3">
        <f t="shared" si="73"/>
        <v>985.1598362587389</v>
      </c>
      <c r="F615" s="4">
        <f t="shared" si="74"/>
        <v>313.941214046779</v>
      </c>
      <c r="G615" s="3">
        <f t="shared" si="78"/>
        <v>138196.9170269031</v>
      </c>
      <c r="H615" s="4">
        <f t="shared" si="79"/>
        <v>173587.33504642118</v>
      </c>
      <c r="I615" s="4">
        <f t="shared" si="75"/>
        <v>311784.2520733243</v>
      </c>
    </row>
    <row r="616" spans="2:9" ht="12.75">
      <c r="B616">
        <f t="shared" si="76"/>
        <v>241</v>
      </c>
      <c r="C616" s="3">
        <f t="shared" si="77"/>
        <v>61803.082973097065</v>
      </c>
      <c r="D616" s="3">
        <f t="shared" si="72"/>
        <v>1299.101050305518</v>
      </c>
      <c r="E616" s="3">
        <f t="shared" si="73"/>
        <v>990.0856354400325</v>
      </c>
      <c r="F616" s="4">
        <f t="shared" si="74"/>
        <v>309.01541486548535</v>
      </c>
      <c r="G616" s="3">
        <f t="shared" si="78"/>
        <v>139187.00266234315</v>
      </c>
      <c r="H616" s="4">
        <f t="shared" si="79"/>
        <v>173896.35046128667</v>
      </c>
      <c r="I616" s="4">
        <f t="shared" si="75"/>
        <v>313083.3531236298</v>
      </c>
    </row>
    <row r="617" spans="2:9" ht="12.75">
      <c r="B617">
        <f t="shared" si="76"/>
        <v>242</v>
      </c>
      <c r="C617" s="3">
        <f t="shared" si="77"/>
        <v>60812.997337657034</v>
      </c>
      <c r="D617" s="3">
        <f t="shared" si="72"/>
        <v>1299.101050305518</v>
      </c>
      <c r="E617" s="3">
        <f t="shared" si="73"/>
        <v>995.0360636172327</v>
      </c>
      <c r="F617" s="4">
        <f t="shared" si="74"/>
        <v>304.06498668828516</v>
      </c>
      <c r="G617" s="3">
        <f t="shared" si="78"/>
        <v>140182.0387259604</v>
      </c>
      <c r="H617" s="4">
        <f t="shared" si="79"/>
        <v>174200.41544797496</v>
      </c>
      <c r="I617" s="4">
        <f t="shared" si="75"/>
        <v>314382.45417393534</v>
      </c>
    </row>
    <row r="618" spans="2:9" ht="12.75">
      <c r="B618">
        <f t="shared" si="76"/>
        <v>243</v>
      </c>
      <c r="C618" s="3">
        <f t="shared" si="77"/>
        <v>59817.9612740398</v>
      </c>
      <c r="D618" s="3">
        <f t="shared" si="72"/>
        <v>1299.101050305518</v>
      </c>
      <c r="E618" s="3">
        <f t="shared" si="73"/>
        <v>1000.0112439353188</v>
      </c>
      <c r="F618" s="4">
        <f t="shared" si="74"/>
        <v>299.089806370199</v>
      </c>
      <c r="G618" s="3">
        <f t="shared" si="78"/>
        <v>141182.0499698957</v>
      </c>
      <c r="H618" s="4">
        <f t="shared" si="79"/>
        <v>174499.50525434516</v>
      </c>
      <c r="I618" s="4">
        <f t="shared" si="75"/>
        <v>315681.5552242409</v>
      </c>
    </row>
    <row r="619" spans="2:9" ht="12.75">
      <c r="B619">
        <f t="shared" si="76"/>
        <v>244</v>
      </c>
      <c r="C619" s="3">
        <f t="shared" si="77"/>
        <v>58817.95003010448</v>
      </c>
      <c r="D619" s="3">
        <f t="shared" si="72"/>
        <v>1299.101050305518</v>
      </c>
      <c r="E619" s="3">
        <f t="shared" si="73"/>
        <v>1005.0113001549955</v>
      </c>
      <c r="F619" s="4">
        <f t="shared" si="74"/>
        <v>294.08975015052243</v>
      </c>
      <c r="G619" s="3">
        <f t="shared" si="78"/>
        <v>142187.0612700507</v>
      </c>
      <c r="H619" s="4">
        <f t="shared" si="79"/>
        <v>174793.59500449567</v>
      </c>
      <c r="I619" s="4">
        <f t="shared" si="75"/>
        <v>316980.6562745464</v>
      </c>
    </row>
    <row r="620" spans="2:9" ht="12.75">
      <c r="B620">
        <f t="shared" si="76"/>
        <v>245</v>
      </c>
      <c r="C620" s="3">
        <f t="shared" si="77"/>
        <v>57812.938729949485</v>
      </c>
      <c r="D620" s="3">
        <f t="shared" si="72"/>
        <v>1299.101050305518</v>
      </c>
      <c r="E620" s="3">
        <f t="shared" si="73"/>
        <v>1010.0363566557705</v>
      </c>
      <c r="F620" s="4">
        <f t="shared" si="74"/>
        <v>289.0646936497474</v>
      </c>
      <c r="G620" s="3">
        <f t="shared" si="78"/>
        <v>143197.09762670647</v>
      </c>
      <c r="H620" s="4">
        <f t="shared" si="79"/>
        <v>175082.6596981454</v>
      </c>
      <c r="I620" s="4">
        <f t="shared" si="75"/>
        <v>318279.7573248519</v>
      </c>
    </row>
    <row r="621" spans="2:9" ht="12.75">
      <c r="B621">
        <f t="shared" si="76"/>
        <v>246</v>
      </c>
      <c r="C621" s="3">
        <f t="shared" si="77"/>
        <v>56802.90237329371</v>
      </c>
      <c r="D621" s="3">
        <f t="shared" si="72"/>
        <v>1299.101050305518</v>
      </c>
      <c r="E621" s="3">
        <f t="shared" si="73"/>
        <v>1015.0865384390493</v>
      </c>
      <c r="F621" s="4">
        <f t="shared" si="74"/>
        <v>284.0145118664686</v>
      </c>
      <c r="G621" s="3">
        <f t="shared" si="78"/>
        <v>144212.18416514553</v>
      </c>
      <c r="H621" s="4">
        <f t="shared" si="79"/>
        <v>175366.67421001187</v>
      </c>
      <c r="I621" s="4">
        <f t="shared" si="75"/>
        <v>319578.8583751574</v>
      </c>
    </row>
    <row r="622" spans="2:9" ht="12.75">
      <c r="B622">
        <f t="shared" si="76"/>
        <v>247</v>
      </c>
      <c r="C622" s="3">
        <f t="shared" si="77"/>
        <v>55787.815834854664</v>
      </c>
      <c r="D622" s="3">
        <f t="shared" si="72"/>
        <v>1299.101050305518</v>
      </c>
      <c r="E622" s="3">
        <f t="shared" si="73"/>
        <v>1020.1619711312446</v>
      </c>
      <c r="F622" s="4">
        <f t="shared" si="74"/>
        <v>278.93907917427333</v>
      </c>
      <c r="G622" s="3">
        <f t="shared" si="78"/>
        <v>145232.34613627678</v>
      </c>
      <c r="H622" s="4">
        <f t="shared" si="79"/>
        <v>175645.61328918615</v>
      </c>
      <c r="I622" s="4">
        <f t="shared" si="75"/>
        <v>320877.95942546293</v>
      </c>
    </row>
    <row r="623" spans="2:9" ht="12.75">
      <c r="B623">
        <f t="shared" si="76"/>
        <v>248</v>
      </c>
      <c r="C623" s="3">
        <f t="shared" si="77"/>
        <v>54767.65386372342</v>
      </c>
      <c r="D623" s="3">
        <f t="shared" si="72"/>
        <v>1299.101050305518</v>
      </c>
      <c r="E623" s="3">
        <f t="shared" si="73"/>
        <v>1025.262780986901</v>
      </c>
      <c r="F623" s="4">
        <f t="shared" si="74"/>
        <v>273.8382693186171</v>
      </c>
      <c r="G623" s="3">
        <f t="shared" si="78"/>
        <v>146257.6089172637</v>
      </c>
      <c r="H623" s="4">
        <f t="shared" si="79"/>
        <v>175919.45155850478</v>
      </c>
      <c r="I623" s="4">
        <f t="shared" si="75"/>
        <v>322177.06047576846</v>
      </c>
    </row>
    <row r="624" spans="2:9" ht="12.75">
      <c r="B624">
        <f t="shared" si="76"/>
        <v>249</v>
      </c>
      <c r="C624" s="3">
        <f t="shared" si="77"/>
        <v>53742.39108273652</v>
      </c>
      <c r="D624" s="3">
        <f t="shared" si="72"/>
        <v>1299.101050305518</v>
      </c>
      <c r="E624" s="3">
        <f t="shared" si="73"/>
        <v>1030.3890948918354</v>
      </c>
      <c r="F624" s="4">
        <f t="shared" si="74"/>
        <v>268.7119554136826</v>
      </c>
      <c r="G624" s="3">
        <f t="shared" si="78"/>
        <v>147287.99801215553</v>
      </c>
      <c r="H624" s="4">
        <f t="shared" si="79"/>
        <v>176188.16351391847</v>
      </c>
      <c r="I624" s="4">
        <f t="shared" si="75"/>
        <v>323476.161526074</v>
      </c>
    </row>
    <row r="625" spans="2:9" ht="12.75">
      <c r="B625">
        <f t="shared" si="76"/>
        <v>250</v>
      </c>
      <c r="C625" s="3">
        <f t="shared" si="77"/>
        <v>52712.001987844684</v>
      </c>
      <c r="D625" s="3">
        <f t="shared" si="72"/>
        <v>1299.101050305518</v>
      </c>
      <c r="E625" s="3">
        <f t="shared" si="73"/>
        <v>1035.5410403662945</v>
      </c>
      <c r="F625" s="4">
        <f t="shared" si="74"/>
        <v>263.56000993922345</v>
      </c>
      <c r="G625" s="3">
        <f t="shared" si="78"/>
        <v>148323.5390525218</v>
      </c>
      <c r="H625" s="4">
        <f t="shared" si="79"/>
        <v>176451.72352385768</v>
      </c>
      <c r="I625" s="4">
        <f t="shared" si="75"/>
        <v>324775.26257637946</v>
      </c>
    </row>
    <row r="626" spans="2:9" ht="12.75">
      <c r="B626">
        <f t="shared" si="76"/>
        <v>251</v>
      </c>
      <c r="C626" s="3">
        <f t="shared" si="77"/>
        <v>51676.46094747839</v>
      </c>
      <c r="D626" s="3">
        <f t="shared" si="72"/>
        <v>1299.101050305518</v>
      </c>
      <c r="E626" s="3">
        <f t="shared" si="73"/>
        <v>1040.718745568126</v>
      </c>
      <c r="F626" s="4">
        <f t="shared" si="74"/>
        <v>258.38230473739196</v>
      </c>
      <c r="G626" s="3">
        <f t="shared" si="78"/>
        <v>149364.25779808994</v>
      </c>
      <c r="H626" s="4">
        <f t="shared" si="79"/>
        <v>176710.1058285951</v>
      </c>
      <c r="I626" s="4">
        <f t="shared" si="75"/>
        <v>326074.363626685</v>
      </c>
    </row>
    <row r="627" spans="1:9" ht="12.75">
      <c r="A627">
        <v>21</v>
      </c>
      <c r="B627">
        <f t="shared" si="76"/>
        <v>252</v>
      </c>
      <c r="C627" s="3">
        <f t="shared" si="77"/>
        <v>50635.74220191026</v>
      </c>
      <c r="D627" s="3">
        <f t="shared" si="72"/>
        <v>1299.101050305518</v>
      </c>
      <c r="E627" s="3">
        <f t="shared" si="73"/>
        <v>1045.9223392959666</v>
      </c>
      <c r="F627" s="4">
        <f t="shared" si="74"/>
        <v>253.1787110095513</v>
      </c>
      <c r="G627" s="3">
        <f t="shared" si="78"/>
        <v>150410.1801373859</v>
      </c>
      <c r="H627" s="4">
        <f t="shared" si="79"/>
        <v>176963.28453960465</v>
      </c>
      <c r="I627" s="4">
        <f t="shared" si="75"/>
        <v>327373.4646769905</v>
      </c>
    </row>
    <row r="628" spans="2:9" ht="12.75">
      <c r="B628">
        <f t="shared" si="76"/>
        <v>253</v>
      </c>
      <c r="C628" s="3">
        <f t="shared" si="77"/>
        <v>49589.81986261429</v>
      </c>
      <c r="D628" s="3">
        <f t="shared" si="72"/>
        <v>1299.101050305518</v>
      </c>
      <c r="E628" s="3">
        <f t="shared" si="73"/>
        <v>1051.1519509924465</v>
      </c>
      <c r="F628" s="4">
        <f t="shared" si="74"/>
        <v>247.94909931307146</v>
      </c>
      <c r="G628" s="3">
        <f t="shared" si="78"/>
        <v>151461.33208837835</v>
      </c>
      <c r="H628" s="4">
        <f t="shared" si="79"/>
        <v>177211.2336389177</v>
      </c>
      <c r="I628" s="4">
        <f t="shared" si="75"/>
        <v>328672.56572729605</v>
      </c>
    </row>
    <row r="629" spans="2:9" ht="12.75">
      <c r="B629">
        <f t="shared" si="76"/>
        <v>254</v>
      </c>
      <c r="C629" s="3">
        <f t="shared" si="77"/>
        <v>48538.667911621844</v>
      </c>
      <c r="D629" s="3">
        <f t="shared" si="72"/>
        <v>1299.101050305518</v>
      </c>
      <c r="E629" s="3">
        <f t="shared" si="73"/>
        <v>1056.4077107474086</v>
      </c>
      <c r="F629" s="4">
        <f t="shared" si="74"/>
        <v>242.69333955810922</v>
      </c>
      <c r="G629" s="3">
        <f t="shared" si="78"/>
        <v>152517.73979912576</v>
      </c>
      <c r="H629" s="4">
        <f t="shared" si="79"/>
        <v>177453.92697847582</v>
      </c>
      <c r="I629" s="4">
        <f t="shared" si="75"/>
        <v>329971.6667776016</v>
      </c>
    </row>
    <row r="630" spans="2:9" ht="12.75">
      <c r="B630">
        <f t="shared" si="76"/>
        <v>255</v>
      </c>
      <c r="C630" s="3">
        <f t="shared" si="77"/>
        <v>47482.260200874436</v>
      </c>
      <c r="D630" s="3">
        <f t="shared" si="72"/>
        <v>1299.101050305518</v>
      </c>
      <c r="E630" s="3">
        <f t="shared" si="73"/>
        <v>1061.6897493011456</v>
      </c>
      <c r="F630" s="4">
        <f t="shared" si="74"/>
        <v>237.41130100437218</v>
      </c>
      <c r="G630" s="3">
        <f t="shared" si="78"/>
        <v>153579.4295484269</v>
      </c>
      <c r="H630" s="4">
        <f t="shared" si="79"/>
        <v>177691.3382794802</v>
      </c>
      <c r="I630" s="4">
        <f t="shared" si="75"/>
        <v>331270.7678279071</v>
      </c>
    </row>
    <row r="631" spans="2:9" ht="12.75">
      <c r="B631">
        <f t="shared" si="76"/>
        <v>256</v>
      </c>
      <c r="C631" s="3">
        <f t="shared" si="77"/>
        <v>46420.570451573294</v>
      </c>
      <c r="D631" s="3">
        <f t="shared" si="72"/>
        <v>1299.101050305518</v>
      </c>
      <c r="E631" s="3">
        <f t="shared" si="73"/>
        <v>1066.9981980476514</v>
      </c>
      <c r="F631" s="4">
        <f t="shared" si="74"/>
        <v>232.1028522578665</v>
      </c>
      <c r="G631" s="3">
        <f t="shared" si="78"/>
        <v>154646.42774647457</v>
      </c>
      <c r="H631" s="4">
        <f t="shared" si="79"/>
        <v>177923.44113173807</v>
      </c>
      <c r="I631" s="4">
        <f t="shared" si="75"/>
        <v>332569.86887821264</v>
      </c>
    </row>
    <row r="632" spans="2:9" ht="12.75">
      <c r="B632">
        <f t="shared" si="76"/>
        <v>257</v>
      </c>
      <c r="C632" s="3">
        <f t="shared" si="77"/>
        <v>45353.57225352564</v>
      </c>
      <c r="D632" s="3">
        <f t="shared" si="72"/>
        <v>1299.101050305518</v>
      </c>
      <c r="E632" s="3">
        <f t="shared" si="73"/>
        <v>1072.3331890378897</v>
      </c>
      <c r="F632" s="4">
        <f t="shared" si="74"/>
        <v>226.7678612676282</v>
      </c>
      <c r="G632" s="3">
        <f t="shared" si="78"/>
        <v>155718.76093551246</v>
      </c>
      <c r="H632" s="4">
        <f t="shared" si="79"/>
        <v>178150.2089930057</v>
      </c>
      <c r="I632" s="4">
        <f t="shared" si="75"/>
        <v>333868.96992851817</v>
      </c>
    </row>
    <row r="633" spans="2:9" ht="12.75">
      <c r="B633">
        <f t="shared" si="76"/>
        <v>258</v>
      </c>
      <c r="C633" s="3">
        <f t="shared" si="77"/>
        <v>44281.23906448775</v>
      </c>
      <c r="D633" s="3">
        <f aca="true" t="shared" si="80" ref="D633:D696">+$C$7+100</f>
        <v>1299.101050305518</v>
      </c>
      <c r="E633" s="3">
        <f aca="true" t="shared" si="81" ref="E633:E696">+D633-F633</f>
        <v>1077.694854983079</v>
      </c>
      <c r="F633" s="4">
        <f aca="true" t="shared" si="82" ref="F633:F696">+C633*($C$6/12)</f>
        <v>221.40619532243878</v>
      </c>
      <c r="G633" s="3">
        <f t="shared" si="78"/>
        <v>156796.45579049553</v>
      </c>
      <c r="H633" s="4">
        <f t="shared" si="79"/>
        <v>178371.61518832814</v>
      </c>
      <c r="I633" s="4">
        <f aca="true" t="shared" si="83" ref="I633:I696">+G633+H633</f>
        <v>335168.0709788237</v>
      </c>
    </row>
    <row r="634" spans="2:9" ht="12.75">
      <c r="B634">
        <f aca="true" t="shared" si="84" ref="B634:B697">+B633+1</f>
        <v>259</v>
      </c>
      <c r="C634" s="3">
        <f aca="true" t="shared" si="85" ref="C634:C697">+C633-E633</f>
        <v>43203.544209504675</v>
      </c>
      <c r="D634" s="3">
        <f t="shared" si="80"/>
        <v>1299.101050305518</v>
      </c>
      <c r="E634" s="3">
        <f t="shared" si="81"/>
        <v>1083.0833292579946</v>
      </c>
      <c r="F634" s="4">
        <f t="shared" si="82"/>
        <v>216.01772104752337</v>
      </c>
      <c r="G634" s="3">
        <f aca="true" t="shared" si="86" ref="G634:G697">+G633+E634</f>
        <v>157879.53911975352</v>
      </c>
      <c r="H634" s="4">
        <f aca="true" t="shared" si="87" ref="H634:H697">+H633+F634</f>
        <v>178587.63290937568</v>
      </c>
      <c r="I634" s="4">
        <f t="shared" si="83"/>
        <v>336467.17202912923</v>
      </c>
    </row>
    <row r="635" spans="2:9" ht="12.75">
      <c r="B635">
        <f t="shared" si="84"/>
        <v>260</v>
      </c>
      <c r="C635" s="3">
        <f t="shared" si="85"/>
        <v>42120.46088024668</v>
      </c>
      <c r="D635" s="3">
        <f t="shared" si="80"/>
        <v>1299.101050305518</v>
      </c>
      <c r="E635" s="3">
        <f t="shared" si="81"/>
        <v>1088.4987459042845</v>
      </c>
      <c r="F635" s="4">
        <f t="shared" si="82"/>
        <v>210.60230440123343</v>
      </c>
      <c r="G635" s="3">
        <f t="shared" si="86"/>
        <v>158968.0378656578</v>
      </c>
      <c r="H635" s="4">
        <f t="shared" si="87"/>
        <v>178798.2352137769</v>
      </c>
      <c r="I635" s="4">
        <f t="shared" si="83"/>
        <v>337766.2730794347</v>
      </c>
    </row>
    <row r="636" spans="2:9" ht="12.75">
      <c r="B636">
        <f t="shared" si="84"/>
        <v>261</v>
      </c>
      <c r="C636" s="3">
        <f t="shared" si="85"/>
        <v>41031.9621343424</v>
      </c>
      <c r="D636" s="3">
        <f t="shared" si="80"/>
        <v>1299.101050305518</v>
      </c>
      <c r="E636" s="3">
        <f t="shared" si="81"/>
        <v>1093.941239633806</v>
      </c>
      <c r="F636" s="4">
        <f t="shared" si="82"/>
        <v>205.159810671712</v>
      </c>
      <c r="G636" s="3">
        <f t="shared" si="86"/>
        <v>160061.9791052916</v>
      </c>
      <c r="H636" s="4">
        <f t="shared" si="87"/>
        <v>179003.3950244486</v>
      </c>
      <c r="I636" s="4">
        <f t="shared" si="83"/>
        <v>339065.3741297402</v>
      </c>
    </row>
    <row r="637" spans="2:9" ht="12.75">
      <c r="B637">
        <f t="shared" si="84"/>
        <v>262</v>
      </c>
      <c r="C637" s="3">
        <f t="shared" si="85"/>
        <v>39938.02089470859</v>
      </c>
      <c r="D637" s="3">
        <f t="shared" si="80"/>
        <v>1299.101050305518</v>
      </c>
      <c r="E637" s="3">
        <f t="shared" si="81"/>
        <v>1099.410945831975</v>
      </c>
      <c r="F637" s="4">
        <f t="shared" si="82"/>
        <v>199.69010447354296</v>
      </c>
      <c r="G637" s="3">
        <f t="shared" si="86"/>
        <v>161161.39005112357</v>
      </c>
      <c r="H637" s="4">
        <f t="shared" si="87"/>
        <v>179203.08512892216</v>
      </c>
      <c r="I637" s="4">
        <f t="shared" si="83"/>
        <v>340364.4751800457</v>
      </c>
    </row>
    <row r="638" spans="2:9" ht="12.75">
      <c r="B638">
        <f t="shared" si="84"/>
        <v>263</v>
      </c>
      <c r="C638" s="3">
        <f t="shared" si="85"/>
        <v>38838.60994887662</v>
      </c>
      <c r="D638" s="3">
        <f t="shared" si="80"/>
        <v>1299.101050305518</v>
      </c>
      <c r="E638" s="3">
        <f t="shared" si="81"/>
        <v>1104.9080005611347</v>
      </c>
      <c r="F638" s="4">
        <f t="shared" si="82"/>
        <v>194.1930497443831</v>
      </c>
      <c r="G638" s="3">
        <f t="shared" si="86"/>
        <v>162266.29805168472</v>
      </c>
      <c r="H638" s="4">
        <f t="shared" si="87"/>
        <v>179397.27817866654</v>
      </c>
      <c r="I638" s="4">
        <f t="shared" si="83"/>
        <v>341663.57623035123</v>
      </c>
    </row>
    <row r="639" spans="1:9" ht="12.75">
      <c r="A639">
        <v>22</v>
      </c>
      <c r="B639">
        <f t="shared" si="84"/>
        <v>264</v>
      </c>
      <c r="C639" s="3">
        <f t="shared" si="85"/>
        <v>37733.70194831549</v>
      </c>
      <c r="D639" s="3">
        <f t="shared" si="80"/>
        <v>1299.101050305518</v>
      </c>
      <c r="E639" s="3">
        <f t="shared" si="81"/>
        <v>1110.4325405639404</v>
      </c>
      <c r="F639" s="4">
        <f t="shared" si="82"/>
        <v>188.66850974157745</v>
      </c>
      <c r="G639" s="3">
        <f t="shared" si="86"/>
        <v>163376.73059224867</v>
      </c>
      <c r="H639" s="4">
        <f t="shared" si="87"/>
        <v>179585.94668840812</v>
      </c>
      <c r="I639" s="4">
        <f t="shared" si="83"/>
        <v>342962.67728065676</v>
      </c>
    </row>
    <row r="640" spans="2:9" ht="12.75">
      <c r="B640">
        <f t="shared" si="84"/>
        <v>265</v>
      </c>
      <c r="C640" s="3">
        <f t="shared" si="85"/>
        <v>36623.26940775155</v>
      </c>
      <c r="D640" s="3">
        <f t="shared" si="80"/>
        <v>1299.101050305518</v>
      </c>
      <c r="E640" s="3">
        <f t="shared" si="81"/>
        <v>1115.98470326676</v>
      </c>
      <c r="F640" s="4">
        <f t="shared" si="82"/>
        <v>183.11634703875774</v>
      </c>
      <c r="G640" s="3">
        <f t="shared" si="86"/>
        <v>164492.71529551543</v>
      </c>
      <c r="H640" s="4">
        <f t="shared" si="87"/>
        <v>179769.0630354469</v>
      </c>
      <c r="I640" s="4">
        <f t="shared" si="83"/>
        <v>344261.7783309623</v>
      </c>
    </row>
    <row r="641" spans="2:9" ht="12.75">
      <c r="B641">
        <f t="shared" si="84"/>
        <v>266</v>
      </c>
      <c r="C641" s="3">
        <f t="shared" si="85"/>
        <v>35507.28470448479</v>
      </c>
      <c r="D641" s="3">
        <f t="shared" si="80"/>
        <v>1299.101050305518</v>
      </c>
      <c r="E641" s="3">
        <f t="shared" si="81"/>
        <v>1121.564626783094</v>
      </c>
      <c r="F641" s="4">
        <f t="shared" si="82"/>
        <v>177.53642352242395</v>
      </c>
      <c r="G641" s="3">
        <f t="shared" si="86"/>
        <v>165614.27992229853</v>
      </c>
      <c r="H641" s="4">
        <f t="shared" si="87"/>
        <v>179946.59945896931</v>
      </c>
      <c r="I641" s="4">
        <f t="shared" si="83"/>
        <v>345560.8793812678</v>
      </c>
    </row>
    <row r="642" spans="2:9" ht="12.75">
      <c r="B642">
        <f t="shared" si="84"/>
        <v>267</v>
      </c>
      <c r="C642" s="3">
        <f t="shared" si="85"/>
        <v>34385.72007770169</v>
      </c>
      <c r="D642" s="3">
        <f t="shared" si="80"/>
        <v>1299.101050305518</v>
      </c>
      <c r="E642" s="3">
        <f t="shared" si="81"/>
        <v>1127.1724499170095</v>
      </c>
      <c r="F642" s="4">
        <f t="shared" si="82"/>
        <v>171.92860038850847</v>
      </c>
      <c r="G642" s="3">
        <f t="shared" si="86"/>
        <v>166741.45237221554</v>
      </c>
      <c r="H642" s="4">
        <f t="shared" si="87"/>
        <v>180118.52805935784</v>
      </c>
      <c r="I642" s="4">
        <f t="shared" si="83"/>
        <v>346859.98043157335</v>
      </c>
    </row>
    <row r="643" spans="2:9" ht="12.75">
      <c r="B643">
        <f t="shared" si="84"/>
        <v>268</v>
      </c>
      <c r="C643" s="3">
        <f t="shared" si="85"/>
        <v>33258.54762778468</v>
      </c>
      <c r="D643" s="3">
        <f t="shared" si="80"/>
        <v>1299.101050305518</v>
      </c>
      <c r="E643" s="3">
        <f t="shared" si="81"/>
        <v>1132.8083121665945</v>
      </c>
      <c r="F643" s="4">
        <f t="shared" si="82"/>
        <v>166.29273813892343</v>
      </c>
      <c r="G643" s="3">
        <f t="shared" si="86"/>
        <v>167874.26068438214</v>
      </c>
      <c r="H643" s="4">
        <f t="shared" si="87"/>
        <v>180284.82079749677</v>
      </c>
      <c r="I643" s="4">
        <f t="shared" si="83"/>
        <v>348159.0814818789</v>
      </c>
    </row>
    <row r="644" spans="2:9" ht="12.75">
      <c r="B644">
        <f t="shared" si="84"/>
        <v>269</v>
      </c>
      <c r="C644" s="3">
        <f t="shared" si="85"/>
        <v>32125.739315618088</v>
      </c>
      <c r="D644" s="3">
        <f t="shared" si="80"/>
        <v>1299.101050305518</v>
      </c>
      <c r="E644" s="3">
        <f t="shared" si="81"/>
        <v>1138.4723537274274</v>
      </c>
      <c r="F644" s="4">
        <f t="shared" si="82"/>
        <v>160.62869657809046</v>
      </c>
      <c r="G644" s="3">
        <f t="shared" si="86"/>
        <v>169012.73303810958</v>
      </c>
      <c r="H644" s="4">
        <f t="shared" si="87"/>
        <v>180445.44949407486</v>
      </c>
      <c r="I644" s="4">
        <f t="shared" si="83"/>
        <v>349458.1825321844</v>
      </c>
    </row>
    <row r="645" spans="2:9" ht="12.75">
      <c r="B645">
        <f t="shared" si="84"/>
        <v>270</v>
      </c>
      <c r="C645" s="3">
        <f t="shared" si="85"/>
        <v>30987.266961890662</v>
      </c>
      <c r="D645" s="3">
        <f t="shared" si="80"/>
        <v>1299.101050305518</v>
      </c>
      <c r="E645" s="3">
        <f t="shared" si="81"/>
        <v>1144.1647154960647</v>
      </c>
      <c r="F645" s="4">
        <f t="shared" si="82"/>
        <v>154.9363348094533</v>
      </c>
      <c r="G645" s="3">
        <f t="shared" si="86"/>
        <v>170156.89775360565</v>
      </c>
      <c r="H645" s="4">
        <f t="shared" si="87"/>
        <v>180600.38582888432</v>
      </c>
      <c r="I645" s="4">
        <f t="shared" si="83"/>
        <v>350757.28358248994</v>
      </c>
    </row>
    <row r="646" spans="2:9" ht="12.75">
      <c r="B646">
        <f t="shared" si="84"/>
        <v>271</v>
      </c>
      <c r="C646" s="3">
        <f t="shared" si="85"/>
        <v>29843.1022463946</v>
      </c>
      <c r="D646" s="3">
        <f t="shared" si="80"/>
        <v>1299.101050305518</v>
      </c>
      <c r="E646" s="3">
        <f t="shared" si="81"/>
        <v>1149.8855390735448</v>
      </c>
      <c r="F646" s="4">
        <f t="shared" si="82"/>
        <v>149.215511231973</v>
      </c>
      <c r="G646" s="3">
        <f t="shared" si="86"/>
        <v>171306.7832926792</v>
      </c>
      <c r="H646" s="4">
        <f t="shared" si="87"/>
        <v>180749.6013401163</v>
      </c>
      <c r="I646" s="4">
        <f t="shared" si="83"/>
        <v>352056.38463279547</v>
      </c>
    </row>
    <row r="647" spans="2:9" ht="12.75">
      <c r="B647">
        <f t="shared" si="84"/>
        <v>272</v>
      </c>
      <c r="C647" s="3">
        <f t="shared" si="85"/>
        <v>28693.216707321055</v>
      </c>
      <c r="D647" s="3">
        <f t="shared" si="80"/>
        <v>1299.101050305518</v>
      </c>
      <c r="E647" s="3">
        <f t="shared" si="81"/>
        <v>1155.6349667689126</v>
      </c>
      <c r="F647" s="4">
        <f t="shared" si="82"/>
        <v>143.46608353660528</v>
      </c>
      <c r="G647" s="3">
        <f t="shared" si="86"/>
        <v>172462.4182594481</v>
      </c>
      <c r="H647" s="4">
        <f t="shared" si="87"/>
        <v>180893.0674236529</v>
      </c>
      <c r="I647" s="4">
        <f t="shared" si="83"/>
        <v>353355.485683101</v>
      </c>
    </row>
    <row r="648" spans="2:9" ht="12.75">
      <c r="B648">
        <f t="shared" si="84"/>
        <v>273</v>
      </c>
      <c r="C648" s="3">
        <f t="shared" si="85"/>
        <v>27537.58174055214</v>
      </c>
      <c r="D648" s="3">
        <f t="shared" si="80"/>
        <v>1299.101050305518</v>
      </c>
      <c r="E648" s="3">
        <f t="shared" si="81"/>
        <v>1161.4131416027572</v>
      </c>
      <c r="F648" s="4">
        <f t="shared" si="82"/>
        <v>137.68790870276072</v>
      </c>
      <c r="G648" s="3">
        <f t="shared" si="86"/>
        <v>173623.83140105088</v>
      </c>
      <c r="H648" s="4">
        <f t="shared" si="87"/>
        <v>181030.75533235565</v>
      </c>
      <c r="I648" s="4">
        <f t="shared" si="83"/>
        <v>354654.5867334065</v>
      </c>
    </row>
    <row r="649" spans="2:9" ht="12.75">
      <c r="B649">
        <f t="shared" si="84"/>
        <v>274</v>
      </c>
      <c r="C649" s="3">
        <f t="shared" si="85"/>
        <v>26376.168598949385</v>
      </c>
      <c r="D649" s="3">
        <f t="shared" si="80"/>
        <v>1299.101050305518</v>
      </c>
      <c r="E649" s="3">
        <f t="shared" si="81"/>
        <v>1167.220207310771</v>
      </c>
      <c r="F649" s="4">
        <f t="shared" si="82"/>
        <v>131.88084299474693</v>
      </c>
      <c r="G649" s="3">
        <f t="shared" si="86"/>
        <v>174791.05160836165</v>
      </c>
      <c r="H649" s="4">
        <f t="shared" si="87"/>
        <v>181162.6361753504</v>
      </c>
      <c r="I649" s="4">
        <f t="shared" si="83"/>
        <v>355953.68778371206</v>
      </c>
    </row>
    <row r="650" spans="2:9" ht="12.75">
      <c r="B650">
        <f t="shared" si="84"/>
        <v>275</v>
      </c>
      <c r="C650" s="3">
        <f t="shared" si="85"/>
        <v>25208.948391638616</v>
      </c>
      <c r="D650" s="3">
        <f t="shared" si="80"/>
        <v>1299.101050305518</v>
      </c>
      <c r="E650" s="3">
        <f t="shared" si="81"/>
        <v>1173.0563083473248</v>
      </c>
      <c r="F650" s="4">
        <f t="shared" si="82"/>
        <v>126.04474195819309</v>
      </c>
      <c r="G650" s="3">
        <f t="shared" si="86"/>
        <v>175964.10791670898</v>
      </c>
      <c r="H650" s="4">
        <f t="shared" si="87"/>
        <v>181288.6809173086</v>
      </c>
      <c r="I650" s="4">
        <f t="shared" si="83"/>
        <v>357252.7888340176</v>
      </c>
    </row>
    <row r="651" spans="1:9" ht="12.75">
      <c r="A651">
        <v>23</v>
      </c>
      <c r="B651">
        <f t="shared" si="84"/>
        <v>276</v>
      </c>
      <c r="C651" s="3">
        <f t="shared" si="85"/>
        <v>24035.89208329129</v>
      </c>
      <c r="D651" s="3">
        <f t="shared" si="80"/>
        <v>1299.101050305518</v>
      </c>
      <c r="E651" s="3">
        <f t="shared" si="81"/>
        <v>1178.9215898890614</v>
      </c>
      <c r="F651" s="4">
        <f t="shared" si="82"/>
        <v>120.17946041645646</v>
      </c>
      <c r="G651" s="3">
        <f t="shared" si="86"/>
        <v>177143.02950659805</v>
      </c>
      <c r="H651" s="4">
        <f t="shared" si="87"/>
        <v>181408.86037772507</v>
      </c>
      <c r="I651" s="4">
        <f t="shared" si="83"/>
        <v>358551.8898843231</v>
      </c>
    </row>
    <row r="652" spans="2:9" ht="12.75">
      <c r="B652">
        <f t="shared" si="84"/>
        <v>277</v>
      </c>
      <c r="C652" s="3">
        <f t="shared" si="85"/>
        <v>22856.97049340223</v>
      </c>
      <c r="D652" s="3">
        <f t="shared" si="80"/>
        <v>1299.101050305518</v>
      </c>
      <c r="E652" s="3">
        <f t="shared" si="81"/>
        <v>1184.8161978385067</v>
      </c>
      <c r="F652" s="4">
        <f t="shared" si="82"/>
        <v>114.28485246701115</v>
      </c>
      <c r="G652" s="3">
        <f t="shared" si="86"/>
        <v>178327.84570443656</v>
      </c>
      <c r="H652" s="4">
        <f t="shared" si="87"/>
        <v>181523.14523019208</v>
      </c>
      <c r="I652" s="4">
        <f t="shared" si="83"/>
        <v>359850.99093462864</v>
      </c>
    </row>
    <row r="653" spans="2:9" ht="12.75">
      <c r="B653">
        <f t="shared" si="84"/>
        <v>278</v>
      </c>
      <c r="C653" s="3">
        <f t="shared" si="85"/>
        <v>21672.154295563723</v>
      </c>
      <c r="D653" s="3">
        <f t="shared" si="80"/>
        <v>1299.101050305518</v>
      </c>
      <c r="E653" s="3">
        <f t="shared" si="81"/>
        <v>1190.7402788276993</v>
      </c>
      <c r="F653" s="4">
        <f t="shared" si="82"/>
        <v>108.36077147781862</v>
      </c>
      <c r="G653" s="3">
        <f t="shared" si="86"/>
        <v>179518.58598326426</v>
      </c>
      <c r="H653" s="4">
        <f t="shared" si="87"/>
        <v>181631.50600166988</v>
      </c>
      <c r="I653" s="4">
        <f t="shared" si="83"/>
        <v>361150.0919849342</v>
      </c>
    </row>
    <row r="654" spans="2:9" ht="12.75">
      <c r="B654">
        <f t="shared" si="84"/>
        <v>279</v>
      </c>
      <c r="C654" s="3">
        <f t="shared" si="85"/>
        <v>20481.414016736024</v>
      </c>
      <c r="D654" s="3">
        <f t="shared" si="80"/>
        <v>1299.101050305518</v>
      </c>
      <c r="E654" s="3">
        <f t="shared" si="81"/>
        <v>1196.6939802218378</v>
      </c>
      <c r="F654" s="4">
        <f t="shared" si="82"/>
        <v>102.40707008368013</v>
      </c>
      <c r="G654" s="3">
        <f t="shared" si="86"/>
        <v>180715.2799634861</v>
      </c>
      <c r="H654" s="4">
        <f t="shared" si="87"/>
        <v>181733.91307175357</v>
      </c>
      <c r="I654" s="4">
        <f t="shared" si="83"/>
        <v>362449.1930352397</v>
      </c>
    </row>
    <row r="655" spans="2:9" ht="12.75">
      <c r="B655">
        <f t="shared" si="84"/>
        <v>280</v>
      </c>
      <c r="C655" s="3">
        <f t="shared" si="85"/>
        <v>19284.720036514187</v>
      </c>
      <c r="D655" s="3">
        <f t="shared" si="80"/>
        <v>1299.101050305518</v>
      </c>
      <c r="E655" s="3">
        <f t="shared" si="81"/>
        <v>1202.677450122947</v>
      </c>
      <c r="F655" s="4">
        <f t="shared" si="82"/>
        <v>96.42360018257094</v>
      </c>
      <c r="G655" s="3">
        <f t="shared" si="86"/>
        <v>181917.95741360905</v>
      </c>
      <c r="H655" s="4">
        <f t="shared" si="87"/>
        <v>181830.33667193615</v>
      </c>
      <c r="I655" s="4">
        <f t="shared" si="83"/>
        <v>363748.29408554523</v>
      </c>
    </row>
    <row r="656" spans="2:9" ht="12.75">
      <c r="B656">
        <f t="shared" si="84"/>
        <v>281</v>
      </c>
      <c r="C656" s="3">
        <f t="shared" si="85"/>
        <v>18082.04258639124</v>
      </c>
      <c r="D656" s="3">
        <f t="shared" si="80"/>
        <v>1299.101050305518</v>
      </c>
      <c r="E656" s="3">
        <f t="shared" si="81"/>
        <v>1208.6908373735616</v>
      </c>
      <c r="F656" s="4">
        <f t="shared" si="82"/>
        <v>90.4102129319562</v>
      </c>
      <c r="G656" s="3">
        <f t="shared" si="86"/>
        <v>183126.6482509826</v>
      </c>
      <c r="H656" s="4">
        <f t="shared" si="87"/>
        <v>181920.7468848681</v>
      </c>
      <c r="I656" s="4">
        <f t="shared" si="83"/>
        <v>365047.3951358507</v>
      </c>
    </row>
    <row r="657" spans="2:9" ht="12.75">
      <c r="B657">
        <f t="shared" si="84"/>
        <v>282</v>
      </c>
      <c r="C657" s="3">
        <f t="shared" si="85"/>
        <v>16873.35174901768</v>
      </c>
      <c r="D657" s="3">
        <f t="shared" si="80"/>
        <v>1299.101050305518</v>
      </c>
      <c r="E657" s="3">
        <f t="shared" si="81"/>
        <v>1214.7342915604295</v>
      </c>
      <c r="F657" s="4">
        <f t="shared" si="82"/>
        <v>84.36675874508839</v>
      </c>
      <c r="G657" s="3">
        <f t="shared" si="86"/>
        <v>184341.38254254303</v>
      </c>
      <c r="H657" s="4">
        <f t="shared" si="87"/>
        <v>182005.11364361318</v>
      </c>
      <c r="I657" s="4">
        <f t="shared" si="83"/>
        <v>366346.4961861562</v>
      </c>
    </row>
    <row r="658" spans="2:9" ht="12.75">
      <c r="B658">
        <f t="shared" si="84"/>
        <v>283</v>
      </c>
      <c r="C658" s="3">
        <f t="shared" si="85"/>
        <v>15658.617457457249</v>
      </c>
      <c r="D658" s="3">
        <f t="shared" si="80"/>
        <v>1299.101050305518</v>
      </c>
      <c r="E658" s="3">
        <f t="shared" si="81"/>
        <v>1220.8079630182317</v>
      </c>
      <c r="F658" s="4">
        <f t="shared" si="82"/>
        <v>78.29308728728624</v>
      </c>
      <c r="G658" s="3">
        <f t="shared" si="86"/>
        <v>185562.19050556124</v>
      </c>
      <c r="H658" s="4">
        <f t="shared" si="87"/>
        <v>182083.40673090046</v>
      </c>
      <c r="I658" s="4">
        <f t="shared" si="83"/>
        <v>367645.5972364617</v>
      </c>
    </row>
    <row r="659" spans="2:9" ht="12.75">
      <c r="B659">
        <f t="shared" si="84"/>
        <v>284</v>
      </c>
      <c r="C659" s="3">
        <f t="shared" si="85"/>
        <v>14437.809494439018</v>
      </c>
      <c r="D659" s="3">
        <f t="shared" si="80"/>
        <v>1299.101050305518</v>
      </c>
      <c r="E659" s="3">
        <f t="shared" si="81"/>
        <v>1226.9120028333227</v>
      </c>
      <c r="F659" s="4">
        <f t="shared" si="82"/>
        <v>72.18904747219509</v>
      </c>
      <c r="G659" s="3">
        <f t="shared" si="86"/>
        <v>186789.10250839457</v>
      </c>
      <c r="H659" s="4">
        <f t="shared" si="87"/>
        <v>182155.59577837266</v>
      </c>
      <c r="I659" s="4">
        <f t="shared" si="83"/>
        <v>368944.69828676723</v>
      </c>
    </row>
    <row r="660" spans="2:9" ht="12.75">
      <c r="B660">
        <f t="shared" si="84"/>
        <v>285</v>
      </c>
      <c r="C660" s="3">
        <f t="shared" si="85"/>
        <v>13210.897491605694</v>
      </c>
      <c r="D660" s="3">
        <f t="shared" si="80"/>
        <v>1299.101050305518</v>
      </c>
      <c r="E660" s="3">
        <f t="shared" si="81"/>
        <v>1233.0465628474894</v>
      </c>
      <c r="F660" s="4">
        <f t="shared" si="82"/>
        <v>66.05448745802848</v>
      </c>
      <c r="G660" s="3">
        <f t="shared" si="86"/>
        <v>188022.14907124205</v>
      </c>
      <c r="H660" s="4">
        <f t="shared" si="87"/>
        <v>182221.65026583069</v>
      </c>
      <c r="I660" s="4">
        <f t="shared" si="83"/>
        <v>370243.79933707276</v>
      </c>
    </row>
    <row r="661" spans="2:9" ht="12.75">
      <c r="B661">
        <f t="shared" si="84"/>
        <v>286</v>
      </c>
      <c r="C661" s="3">
        <f t="shared" si="85"/>
        <v>11977.850928758206</v>
      </c>
      <c r="D661" s="3">
        <f t="shared" si="80"/>
        <v>1299.101050305518</v>
      </c>
      <c r="E661" s="3">
        <f t="shared" si="81"/>
        <v>1239.211795661727</v>
      </c>
      <c r="F661" s="4">
        <f t="shared" si="82"/>
        <v>59.88925464379103</v>
      </c>
      <c r="G661" s="3">
        <f t="shared" si="86"/>
        <v>189261.36086690376</v>
      </c>
      <c r="H661" s="4">
        <f t="shared" si="87"/>
        <v>182281.53952047447</v>
      </c>
      <c r="I661" s="4">
        <f t="shared" si="83"/>
        <v>371542.90038737823</v>
      </c>
    </row>
    <row r="662" spans="2:9" ht="12.75">
      <c r="B662">
        <f t="shared" si="84"/>
        <v>287</v>
      </c>
      <c r="C662" s="3">
        <f t="shared" si="85"/>
        <v>10738.639133096478</v>
      </c>
      <c r="D662" s="3">
        <f t="shared" si="80"/>
        <v>1299.101050305518</v>
      </c>
      <c r="E662" s="3">
        <f t="shared" si="81"/>
        <v>1245.4078546400356</v>
      </c>
      <c r="F662" s="4">
        <f t="shared" si="82"/>
        <v>53.69319566548239</v>
      </c>
      <c r="G662" s="3">
        <f t="shared" si="86"/>
        <v>190506.7687215438</v>
      </c>
      <c r="H662" s="4">
        <f t="shared" si="87"/>
        <v>182335.23271613996</v>
      </c>
      <c r="I662" s="4">
        <f t="shared" si="83"/>
        <v>372842.00143768376</v>
      </c>
    </row>
    <row r="663" spans="1:9" ht="12.75">
      <c r="A663">
        <v>24</v>
      </c>
      <c r="B663">
        <f t="shared" si="84"/>
        <v>288</v>
      </c>
      <c r="C663" s="3">
        <f t="shared" si="85"/>
        <v>9493.231278456442</v>
      </c>
      <c r="D663" s="3">
        <f t="shared" si="80"/>
        <v>1299.101050305518</v>
      </c>
      <c r="E663" s="3">
        <f t="shared" si="81"/>
        <v>1251.6348939132356</v>
      </c>
      <c r="F663" s="4">
        <f t="shared" si="82"/>
        <v>47.46615639228221</v>
      </c>
      <c r="G663" s="3">
        <f t="shared" si="86"/>
        <v>191758.40361545703</v>
      </c>
      <c r="H663" s="4">
        <f t="shared" si="87"/>
        <v>182382.69887253223</v>
      </c>
      <c r="I663" s="4">
        <f t="shared" si="83"/>
        <v>374141.10248798924</v>
      </c>
    </row>
    <row r="664" spans="2:9" ht="12.75">
      <c r="B664">
        <f t="shared" si="84"/>
        <v>289</v>
      </c>
      <c r="C664" s="3">
        <f t="shared" si="85"/>
        <v>8241.596384543207</v>
      </c>
      <c r="D664" s="3">
        <f t="shared" si="80"/>
        <v>1299.101050305518</v>
      </c>
      <c r="E664" s="3">
        <f t="shared" si="81"/>
        <v>1257.8930683828019</v>
      </c>
      <c r="F664" s="4">
        <f t="shared" si="82"/>
        <v>41.20798192271604</v>
      </c>
      <c r="G664" s="3">
        <f t="shared" si="86"/>
        <v>193016.29668383984</v>
      </c>
      <c r="H664" s="4">
        <f t="shared" si="87"/>
        <v>182423.90685445495</v>
      </c>
      <c r="I664" s="4">
        <f t="shared" si="83"/>
        <v>375440.20353829477</v>
      </c>
    </row>
    <row r="665" spans="2:9" ht="12.75">
      <c r="B665">
        <f t="shared" si="84"/>
        <v>290</v>
      </c>
      <c r="C665" s="3">
        <f t="shared" si="85"/>
        <v>6983.703316160405</v>
      </c>
      <c r="D665" s="3">
        <f t="shared" si="80"/>
        <v>1299.101050305518</v>
      </c>
      <c r="E665" s="3">
        <f t="shared" si="81"/>
        <v>1264.1825337247158</v>
      </c>
      <c r="F665" s="4">
        <f t="shared" si="82"/>
        <v>34.91851658080203</v>
      </c>
      <c r="G665" s="3">
        <f t="shared" si="86"/>
        <v>194280.47921756457</v>
      </c>
      <c r="H665" s="4">
        <f t="shared" si="87"/>
        <v>182458.82537103575</v>
      </c>
      <c r="I665" s="4">
        <f t="shared" si="83"/>
        <v>376739.3045886003</v>
      </c>
    </row>
    <row r="666" spans="2:9" ht="12.75">
      <c r="B666">
        <f t="shared" si="84"/>
        <v>291</v>
      </c>
      <c r="C666" s="3">
        <f t="shared" si="85"/>
        <v>5719.520782435689</v>
      </c>
      <c r="D666" s="3">
        <f t="shared" si="80"/>
        <v>1299.101050305518</v>
      </c>
      <c r="E666" s="3">
        <f t="shared" si="81"/>
        <v>1270.5034463933393</v>
      </c>
      <c r="F666" s="4">
        <f t="shared" si="82"/>
        <v>28.597603912178446</v>
      </c>
      <c r="G666" s="3">
        <f t="shared" si="86"/>
        <v>195550.9826639579</v>
      </c>
      <c r="H666" s="4">
        <f t="shared" si="87"/>
        <v>182487.42297494793</v>
      </c>
      <c r="I666" s="4">
        <f t="shared" si="83"/>
        <v>378038.4056389058</v>
      </c>
    </row>
    <row r="667" spans="2:9" ht="12.75">
      <c r="B667">
        <f t="shared" si="84"/>
        <v>292</v>
      </c>
      <c r="C667" s="3">
        <f t="shared" si="85"/>
        <v>4449.0173360423505</v>
      </c>
      <c r="D667" s="3">
        <f t="shared" si="80"/>
        <v>1299.101050305518</v>
      </c>
      <c r="E667" s="3">
        <f t="shared" si="81"/>
        <v>1276.8559636253062</v>
      </c>
      <c r="F667" s="4">
        <f t="shared" si="82"/>
        <v>22.245086680211752</v>
      </c>
      <c r="G667" s="3">
        <f t="shared" si="86"/>
        <v>196827.8386275832</v>
      </c>
      <c r="H667" s="4">
        <f t="shared" si="87"/>
        <v>182509.66806162815</v>
      </c>
      <c r="I667" s="4">
        <f t="shared" si="83"/>
        <v>379337.50668921135</v>
      </c>
    </row>
    <row r="668" spans="2:9" ht="12.75">
      <c r="B668">
        <f t="shared" si="84"/>
        <v>293</v>
      </c>
      <c r="C668" s="3">
        <f t="shared" si="85"/>
        <v>3172.1613724170443</v>
      </c>
      <c r="D668" s="3">
        <f t="shared" si="80"/>
        <v>1299.101050305518</v>
      </c>
      <c r="E668" s="3">
        <f t="shared" si="81"/>
        <v>1283.2402434434327</v>
      </c>
      <c r="F668" s="4">
        <f t="shared" si="82"/>
        <v>15.860806862085221</v>
      </c>
      <c r="G668" s="3">
        <f t="shared" si="86"/>
        <v>198111.07887102664</v>
      </c>
      <c r="H668" s="4">
        <f t="shared" si="87"/>
        <v>182525.52886849025</v>
      </c>
      <c r="I668" s="4">
        <f t="shared" si="83"/>
        <v>380636.6077395169</v>
      </c>
    </row>
    <row r="669" spans="2:9" ht="12.75">
      <c r="B669">
        <f t="shared" si="84"/>
        <v>294</v>
      </c>
      <c r="C669" s="3">
        <f t="shared" si="85"/>
        <v>1888.9211289736115</v>
      </c>
      <c r="D669" s="3">
        <f t="shared" si="80"/>
        <v>1299.101050305518</v>
      </c>
      <c r="E669" s="3">
        <f t="shared" si="81"/>
        <v>1289.6564446606499</v>
      </c>
      <c r="F669" s="4">
        <f t="shared" si="82"/>
        <v>9.444605644868059</v>
      </c>
      <c r="G669" s="3">
        <f t="shared" si="86"/>
        <v>199400.73531568729</v>
      </c>
      <c r="H669" s="4">
        <f t="shared" si="87"/>
        <v>182534.97347413513</v>
      </c>
      <c r="I669" s="4">
        <f t="shared" si="83"/>
        <v>381935.7087898224</v>
      </c>
    </row>
    <row r="670" spans="2:9" ht="12.75">
      <c r="B670" s="11">
        <f t="shared" si="84"/>
        <v>295</v>
      </c>
      <c r="C670" s="12">
        <f t="shared" si="85"/>
        <v>599.2646843129617</v>
      </c>
      <c r="D670" s="16">
        <f t="shared" si="80"/>
        <v>1299.101050305518</v>
      </c>
      <c r="E670" s="12">
        <f t="shared" si="81"/>
        <v>1296.1047268839532</v>
      </c>
      <c r="F670" s="13">
        <f t="shared" si="82"/>
        <v>2.9963234215648082</v>
      </c>
      <c r="G670" s="12">
        <f t="shared" si="86"/>
        <v>200696.84004257125</v>
      </c>
      <c r="H670" s="13">
        <f t="shared" si="87"/>
        <v>182537.9697975567</v>
      </c>
      <c r="I670" s="13">
        <f t="shared" si="83"/>
        <v>383234.80984012794</v>
      </c>
    </row>
    <row r="671" spans="1:9" ht="12.75">
      <c r="A671" s="7"/>
      <c r="B671" s="8">
        <f t="shared" si="84"/>
        <v>296</v>
      </c>
      <c r="C671" s="9">
        <f t="shared" si="85"/>
        <v>-696.8400425709915</v>
      </c>
      <c r="D671" s="3">
        <f t="shared" si="80"/>
        <v>1299.101050305518</v>
      </c>
      <c r="E671" s="9">
        <f t="shared" si="81"/>
        <v>1302.585250518373</v>
      </c>
      <c r="F671" s="10">
        <f t="shared" si="82"/>
        <v>-3.4842002128549576</v>
      </c>
      <c r="G671" s="9">
        <f t="shared" si="86"/>
        <v>201999.42529308962</v>
      </c>
      <c r="H671" s="10">
        <f t="shared" si="87"/>
        <v>182534.48559734385</v>
      </c>
      <c r="I671" s="10">
        <f t="shared" si="83"/>
        <v>384533.9108904335</v>
      </c>
    </row>
    <row r="672" spans="2:9" ht="12.75">
      <c r="B672">
        <f t="shared" si="84"/>
        <v>297</v>
      </c>
      <c r="C672" s="3">
        <f t="shared" si="85"/>
        <v>-1999.4252930893645</v>
      </c>
      <c r="D672" s="3">
        <f t="shared" si="80"/>
        <v>1299.101050305518</v>
      </c>
      <c r="E672" s="3">
        <f t="shared" si="81"/>
        <v>1309.0981767709648</v>
      </c>
      <c r="F672" s="4">
        <f t="shared" si="82"/>
        <v>-9.997126465446822</v>
      </c>
      <c r="G672" s="3">
        <f t="shared" si="86"/>
        <v>203308.52346986058</v>
      </c>
      <c r="H672" s="4">
        <f t="shared" si="87"/>
        <v>182524.4884708784</v>
      </c>
      <c r="I672" s="4">
        <f t="shared" si="83"/>
        <v>385833.011940739</v>
      </c>
    </row>
    <row r="673" spans="2:9" ht="12.75">
      <c r="B673">
        <f t="shared" si="84"/>
        <v>298</v>
      </c>
      <c r="C673" s="3">
        <f t="shared" si="85"/>
        <v>-3308.523469860329</v>
      </c>
      <c r="D673" s="3">
        <f t="shared" si="80"/>
        <v>1299.101050305518</v>
      </c>
      <c r="E673" s="3">
        <f t="shared" si="81"/>
        <v>1315.6436676548196</v>
      </c>
      <c r="F673" s="4">
        <f t="shared" si="82"/>
        <v>-16.542617349301644</v>
      </c>
      <c r="G673" s="3">
        <f t="shared" si="86"/>
        <v>204624.1671375154</v>
      </c>
      <c r="H673" s="4">
        <f t="shared" si="87"/>
        <v>182507.9458535291</v>
      </c>
      <c r="I673" s="4">
        <f t="shared" si="83"/>
        <v>387132.11299104453</v>
      </c>
    </row>
    <row r="674" spans="2:9" ht="12.75">
      <c r="B674">
        <f t="shared" si="84"/>
        <v>299</v>
      </c>
      <c r="C674" s="3">
        <f t="shared" si="85"/>
        <v>-4624.167137515149</v>
      </c>
      <c r="D674" s="3">
        <f t="shared" si="80"/>
        <v>1299.101050305518</v>
      </c>
      <c r="E674" s="3">
        <f t="shared" si="81"/>
        <v>1322.2218859930936</v>
      </c>
      <c r="F674" s="4">
        <f t="shared" si="82"/>
        <v>-23.120835687575745</v>
      </c>
      <c r="G674" s="3">
        <f t="shared" si="86"/>
        <v>205946.3890235085</v>
      </c>
      <c r="H674" s="4">
        <f t="shared" si="87"/>
        <v>182484.8250178415</v>
      </c>
      <c r="I674" s="4">
        <f t="shared" si="83"/>
        <v>388431.21404135</v>
      </c>
    </row>
    <row r="675" spans="1:9" ht="12.75">
      <c r="A675">
        <v>25</v>
      </c>
      <c r="B675">
        <f t="shared" si="84"/>
        <v>300</v>
      </c>
      <c r="C675" s="3">
        <f t="shared" si="85"/>
        <v>-5946.389023508243</v>
      </c>
      <c r="D675" s="3">
        <f t="shared" si="80"/>
        <v>1299.101050305518</v>
      </c>
      <c r="E675" s="3">
        <f t="shared" si="81"/>
        <v>1328.8329954230592</v>
      </c>
      <c r="F675" s="4">
        <f t="shared" si="82"/>
        <v>-29.731945117541215</v>
      </c>
      <c r="G675" s="3">
        <f t="shared" si="86"/>
        <v>207275.22201893156</v>
      </c>
      <c r="H675" s="4">
        <f t="shared" si="87"/>
        <v>182455.09307272398</v>
      </c>
      <c r="I675" s="4">
        <f t="shared" si="83"/>
        <v>389730.31509165553</v>
      </c>
    </row>
    <row r="676" spans="2:9" ht="12.75">
      <c r="B676">
        <f t="shared" si="84"/>
        <v>301</v>
      </c>
      <c r="C676" s="3">
        <f t="shared" si="85"/>
        <v>-7275.222018931302</v>
      </c>
      <c r="D676" s="3">
        <f t="shared" si="80"/>
        <v>1299.101050305518</v>
      </c>
      <c r="E676" s="3">
        <f t="shared" si="81"/>
        <v>1335.4771604001744</v>
      </c>
      <c r="F676" s="4">
        <f t="shared" si="82"/>
        <v>-36.37611009465651</v>
      </c>
      <c r="G676" s="3">
        <f t="shared" si="86"/>
        <v>208610.69917933174</v>
      </c>
      <c r="H676" s="4">
        <f t="shared" si="87"/>
        <v>182418.71696262932</v>
      </c>
      <c r="I676" s="4">
        <f t="shared" si="83"/>
        <v>391029.41614196106</v>
      </c>
    </row>
    <row r="677" spans="2:9" ht="12.75">
      <c r="B677">
        <f t="shared" si="84"/>
        <v>302</v>
      </c>
      <c r="C677" s="3">
        <f t="shared" si="85"/>
        <v>-8610.699179331477</v>
      </c>
      <c r="D677" s="3">
        <f t="shared" si="80"/>
        <v>1299.101050305518</v>
      </c>
      <c r="E677" s="3">
        <f t="shared" si="81"/>
        <v>1342.1545462021752</v>
      </c>
      <c r="F677" s="4">
        <f t="shared" si="82"/>
        <v>-43.05349589665739</v>
      </c>
      <c r="G677" s="3">
        <f t="shared" si="86"/>
        <v>209952.85372553393</v>
      </c>
      <c r="H677" s="4">
        <f t="shared" si="87"/>
        <v>182375.66346673266</v>
      </c>
      <c r="I677" s="4">
        <f t="shared" si="83"/>
        <v>392328.5171922666</v>
      </c>
    </row>
    <row r="678" spans="2:9" ht="12.75">
      <c r="B678">
        <f t="shared" si="84"/>
        <v>303</v>
      </c>
      <c r="C678" s="3">
        <f t="shared" si="85"/>
        <v>-9952.853725533652</v>
      </c>
      <c r="D678" s="3">
        <f t="shared" si="80"/>
        <v>1299.101050305518</v>
      </c>
      <c r="E678" s="3">
        <f t="shared" si="81"/>
        <v>1348.8653189331862</v>
      </c>
      <c r="F678" s="4">
        <f t="shared" si="82"/>
        <v>-49.764268627668265</v>
      </c>
      <c r="G678" s="3">
        <f t="shared" si="86"/>
        <v>211301.7190444671</v>
      </c>
      <c r="H678" s="4">
        <f t="shared" si="87"/>
        <v>182325.89919810498</v>
      </c>
      <c r="I678" s="4">
        <f t="shared" si="83"/>
        <v>393627.61824257206</v>
      </c>
    </row>
    <row r="679" spans="2:9" ht="12.75">
      <c r="B679">
        <f t="shared" si="84"/>
        <v>304</v>
      </c>
      <c r="C679" s="3">
        <f t="shared" si="85"/>
        <v>-11301.719044466838</v>
      </c>
      <c r="D679" s="3">
        <f t="shared" si="80"/>
        <v>1299.101050305518</v>
      </c>
      <c r="E679" s="3">
        <f t="shared" si="81"/>
        <v>1355.609645527852</v>
      </c>
      <c r="F679" s="4">
        <f t="shared" si="82"/>
        <v>-56.508595222334186</v>
      </c>
      <c r="G679" s="3">
        <f t="shared" si="86"/>
        <v>212657.32868999496</v>
      </c>
      <c r="H679" s="4">
        <f t="shared" si="87"/>
        <v>182269.39060288263</v>
      </c>
      <c r="I679" s="4">
        <f t="shared" si="83"/>
        <v>394926.7192928776</v>
      </c>
    </row>
    <row r="680" spans="2:9" ht="12.75">
      <c r="B680">
        <f t="shared" si="84"/>
        <v>305</v>
      </c>
      <c r="C680" s="3">
        <f t="shared" si="85"/>
        <v>-12657.32868999469</v>
      </c>
      <c r="D680" s="3">
        <f t="shared" si="80"/>
        <v>1299.101050305518</v>
      </c>
      <c r="E680" s="3">
        <f t="shared" si="81"/>
        <v>1362.3876937554915</v>
      </c>
      <c r="F680" s="4">
        <f t="shared" si="82"/>
        <v>-63.286643449973454</v>
      </c>
      <c r="G680" s="3">
        <f t="shared" si="86"/>
        <v>214019.71638375046</v>
      </c>
      <c r="H680" s="4">
        <f t="shared" si="87"/>
        <v>182206.10395943266</v>
      </c>
      <c r="I680" s="4">
        <f t="shared" si="83"/>
        <v>396225.8203431831</v>
      </c>
    </row>
    <row r="681" spans="2:9" ht="12.75">
      <c r="B681">
        <f t="shared" si="84"/>
        <v>306</v>
      </c>
      <c r="C681" s="3">
        <f t="shared" si="85"/>
        <v>-14019.716383750183</v>
      </c>
      <c r="D681" s="3">
        <f t="shared" si="80"/>
        <v>1299.101050305518</v>
      </c>
      <c r="E681" s="3">
        <f t="shared" si="81"/>
        <v>1369.1996322242687</v>
      </c>
      <c r="F681" s="4">
        <f t="shared" si="82"/>
        <v>-70.09858191875092</v>
      </c>
      <c r="G681" s="3">
        <f t="shared" si="86"/>
        <v>215388.91601597474</v>
      </c>
      <c r="H681" s="4">
        <f t="shared" si="87"/>
        <v>182136.0053775139</v>
      </c>
      <c r="I681" s="4">
        <f t="shared" si="83"/>
        <v>397524.92139348865</v>
      </c>
    </row>
    <row r="682" spans="2:9" ht="12.75">
      <c r="B682">
        <f t="shared" si="84"/>
        <v>307</v>
      </c>
      <c r="C682" s="3">
        <f t="shared" si="85"/>
        <v>-15388.916015974452</v>
      </c>
      <c r="D682" s="3">
        <f t="shared" si="80"/>
        <v>1299.101050305518</v>
      </c>
      <c r="E682" s="3">
        <f t="shared" si="81"/>
        <v>1376.0456303853903</v>
      </c>
      <c r="F682" s="4">
        <f t="shared" si="82"/>
        <v>-76.94458007987225</v>
      </c>
      <c r="G682" s="3">
        <f t="shared" si="86"/>
        <v>216764.96164636014</v>
      </c>
      <c r="H682" s="4">
        <f t="shared" si="87"/>
        <v>182059.06079743404</v>
      </c>
      <c r="I682" s="4">
        <f t="shared" si="83"/>
        <v>398824.0224437942</v>
      </c>
    </row>
    <row r="683" spans="2:9" ht="12.75">
      <c r="B683">
        <f t="shared" si="84"/>
        <v>308</v>
      </c>
      <c r="C683" s="3">
        <f t="shared" si="85"/>
        <v>-16764.961646359843</v>
      </c>
      <c r="D683" s="3">
        <f t="shared" si="80"/>
        <v>1299.101050305518</v>
      </c>
      <c r="E683" s="3">
        <f t="shared" si="81"/>
        <v>1382.925858537317</v>
      </c>
      <c r="F683" s="4">
        <f t="shared" si="82"/>
        <v>-83.82480823179922</v>
      </c>
      <c r="G683" s="3">
        <f t="shared" si="86"/>
        <v>218147.88750489746</v>
      </c>
      <c r="H683" s="4">
        <f t="shared" si="87"/>
        <v>181975.23598920225</v>
      </c>
      <c r="I683" s="4">
        <f t="shared" si="83"/>
        <v>400123.1234940997</v>
      </c>
    </row>
    <row r="684" spans="2:9" ht="12.75">
      <c r="B684">
        <f t="shared" si="84"/>
        <v>309</v>
      </c>
      <c r="C684" s="3">
        <f t="shared" si="85"/>
        <v>-18147.88750489716</v>
      </c>
      <c r="D684" s="3">
        <f t="shared" si="80"/>
        <v>1299.101050305518</v>
      </c>
      <c r="E684" s="3">
        <f t="shared" si="81"/>
        <v>1389.8404878300037</v>
      </c>
      <c r="F684" s="4">
        <f t="shared" si="82"/>
        <v>-90.73943752448581</v>
      </c>
      <c r="G684" s="3">
        <f t="shared" si="86"/>
        <v>219537.72799272745</v>
      </c>
      <c r="H684" s="4">
        <f t="shared" si="87"/>
        <v>181884.49655167776</v>
      </c>
      <c r="I684" s="4">
        <f t="shared" si="83"/>
        <v>401422.22454440524</v>
      </c>
    </row>
    <row r="685" spans="2:9" ht="12.75">
      <c r="B685">
        <f t="shared" si="84"/>
        <v>310</v>
      </c>
      <c r="C685" s="3">
        <f t="shared" si="85"/>
        <v>-19537.727992727163</v>
      </c>
      <c r="D685" s="3">
        <f t="shared" si="80"/>
        <v>1299.101050305518</v>
      </c>
      <c r="E685" s="3">
        <f t="shared" si="81"/>
        <v>1396.7896902691537</v>
      </c>
      <c r="F685" s="4">
        <f t="shared" si="82"/>
        <v>-97.68863996363582</v>
      </c>
      <c r="G685" s="3">
        <f t="shared" si="86"/>
        <v>220934.5176829966</v>
      </c>
      <c r="H685" s="4">
        <f t="shared" si="87"/>
        <v>181786.80791171413</v>
      </c>
      <c r="I685" s="4">
        <f t="shared" si="83"/>
        <v>402721.32559471077</v>
      </c>
    </row>
    <row r="686" spans="2:9" ht="12.75">
      <c r="B686">
        <f t="shared" si="84"/>
        <v>311</v>
      </c>
      <c r="C686" s="3">
        <f t="shared" si="85"/>
        <v>-20934.517682996317</v>
      </c>
      <c r="D686" s="3">
        <f t="shared" si="80"/>
        <v>1299.101050305518</v>
      </c>
      <c r="E686" s="3">
        <f t="shared" si="81"/>
        <v>1403.7736387204995</v>
      </c>
      <c r="F686" s="4">
        <f t="shared" si="82"/>
        <v>-104.67258841498159</v>
      </c>
      <c r="G686" s="3">
        <f t="shared" si="86"/>
        <v>222338.29132171712</v>
      </c>
      <c r="H686" s="4">
        <f t="shared" si="87"/>
        <v>181682.13532329915</v>
      </c>
      <c r="I686" s="4">
        <f t="shared" si="83"/>
        <v>404020.4266450163</v>
      </c>
    </row>
    <row r="687" spans="1:9" ht="12.75">
      <c r="A687">
        <v>26</v>
      </c>
      <c r="B687">
        <f t="shared" si="84"/>
        <v>312</v>
      </c>
      <c r="C687" s="3">
        <f t="shared" si="85"/>
        <v>-22338.291321716817</v>
      </c>
      <c r="D687" s="3">
        <f t="shared" si="80"/>
        <v>1299.101050305518</v>
      </c>
      <c r="E687" s="3">
        <f t="shared" si="81"/>
        <v>1410.792506914102</v>
      </c>
      <c r="F687" s="4">
        <f t="shared" si="82"/>
        <v>-111.69145660858409</v>
      </c>
      <c r="G687" s="3">
        <f t="shared" si="86"/>
        <v>223749.0838286312</v>
      </c>
      <c r="H687" s="4">
        <f t="shared" si="87"/>
        <v>181570.44386669056</v>
      </c>
      <c r="I687" s="4">
        <f t="shared" si="83"/>
        <v>405319.52769532177</v>
      </c>
    </row>
    <row r="688" spans="2:9" ht="12.75">
      <c r="B688">
        <f t="shared" si="84"/>
        <v>313</v>
      </c>
      <c r="C688" s="3">
        <f t="shared" si="85"/>
        <v>-23749.08382863092</v>
      </c>
      <c r="D688" s="3">
        <f t="shared" si="80"/>
        <v>1299.101050305518</v>
      </c>
      <c r="E688" s="3">
        <f t="shared" si="81"/>
        <v>1417.8464694486725</v>
      </c>
      <c r="F688" s="4">
        <f t="shared" si="82"/>
        <v>-118.74541914315459</v>
      </c>
      <c r="G688" s="3">
        <f t="shared" si="86"/>
        <v>225166.93029807988</v>
      </c>
      <c r="H688" s="4">
        <f t="shared" si="87"/>
        <v>181451.69844754742</v>
      </c>
      <c r="I688" s="4">
        <f t="shared" si="83"/>
        <v>406618.6287456273</v>
      </c>
    </row>
    <row r="689" spans="2:9" ht="12.75">
      <c r="B689">
        <f t="shared" si="84"/>
        <v>314</v>
      </c>
      <c r="C689" s="3">
        <f t="shared" si="85"/>
        <v>-25166.93029807959</v>
      </c>
      <c r="D689" s="3">
        <f t="shared" si="80"/>
        <v>1299.101050305518</v>
      </c>
      <c r="E689" s="3">
        <f t="shared" si="81"/>
        <v>1424.935701795916</v>
      </c>
      <c r="F689" s="4">
        <f t="shared" si="82"/>
        <v>-125.83465149039796</v>
      </c>
      <c r="G689" s="3">
        <f t="shared" si="86"/>
        <v>226591.8659998758</v>
      </c>
      <c r="H689" s="4">
        <f t="shared" si="87"/>
        <v>181325.863796057</v>
      </c>
      <c r="I689" s="4">
        <f t="shared" si="83"/>
        <v>407917.72979593277</v>
      </c>
    </row>
    <row r="690" spans="2:9" ht="12.75">
      <c r="B690">
        <f t="shared" si="84"/>
        <v>315</v>
      </c>
      <c r="C690" s="3">
        <f t="shared" si="85"/>
        <v>-26591.865999875507</v>
      </c>
      <c r="D690" s="3">
        <f t="shared" si="80"/>
        <v>1299.101050305518</v>
      </c>
      <c r="E690" s="3">
        <f t="shared" si="81"/>
        <v>1432.0603803048955</v>
      </c>
      <c r="F690" s="4">
        <f t="shared" si="82"/>
        <v>-132.95932999937753</v>
      </c>
      <c r="G690" s="3">
        <f t="shared" si="86"/>
        <v>228023.9263801807</v>
      </c>
      <c r="H690" s="4">
        <f t="shared" si="87"/>
        <v>181192.90446605763</v>
      </c>
      <c r="I690" s="4">
        <f t="shared" si="83"/>
        <v>409216.8308462383</v>
      </c>
    </row>
    <row r="691" spans="2:9" ht="12.75">
      <c r="B691">
        <f t="shared" si="84"/>
        <v>316</v>
      </c>
      <c r="C691" s="3">
        <f t="shared" si="85"/>
        <v>-28023.9263801804</v>
      </c>
      <c r="D691" s="3">
        <f t="shared" si="80"/>
        <v>1299.101050305518</v>
      </c>
      <c r="E691" s="3">
        <f t="shared" si="81"/>
        <v>1439.22068220642</v>
      </c>
      <c r="F691" s="4">
        <f t="shared" si="82"/>
        <v>-140.11963190090202</v>
      </c>
      <c r="G691" s="3">
        <f t="shared" si="86"/>
        <v>229463.1470623871</v>
      </c>
      <c r="H691" s="4">
        <f t="shared" si="87"/>
        <v>181052.78483415674</v>
      </c>
      <c r="I691" s="4">
        <f t="shared" si="83"/>
        <v>410515.9318965438</v>
      </c>
    </row>
    <row r="692" spans="2:9" ht="12.75">
      <c r="B692">
        <f t="shared" si="84"/>
        <v>317</v>
      </c>
      <c r="C692" s="3">
        <f t="shared" si="85"/>
        <v>-29463.147062386823</v>
      </c>
      <c r="D692" s="3">
        <f t="shared" si="80"/>
        <v>1299.101050305518</v>
      </c>
      <c r="E692" s="3">
        <f t="shared" si="81"/>
        <v>1446.416785617452</v>
      </c>
      <c r="F692" s="4">
        <f t="shared" si="82"/>
        <v>-147.3157353119341</v>
      </c>
      <c r="G692" s="3">
        <f t="shared" si="86"/>
        <v>230909.56384800456</v>
      </c>
      <c r="H692" s="4">
        <f t="shared" si="87"/>
        <v>180905.4690988448</v>
      </c>
      <c r="I692" s="4">
        <f t="shared" si="83"/>
        <v>411815.03294684936</v>
      </c>
    </row>
    <row r="693" spans="2:9" ht="12.75">
      <c r="B693">
        <f t="shared" si="84"/>
        <v>318</v>
      </c>
      <c r="C693" s="3">
        <f t="shared" si="85"/>
        <v>-30909.563848004276</v>
      </c>
      <c r="D693" s="3">
        <f t="shared" si="80"/>
        <v>1299.101050305518</v>
      </c>
      <c r="E693" s="3">
        <f t="shared" si="81"/>
        <v>1453.6488695455394</v>
      </c>
      <c r="F693" s="4">
        <f t="shared" si="82"/>
        <v>-154.5478192400214</v>
      </c>
      <c r="G693" s="3">
        <f t="shared" si="86"/>
        <v>232363.2127175501</v>
      </c>
      <c r="H693" s="4">
        <f t="shared" si="87"/>
        <v>180750.92127960478</v>
      </c>
      <c r="I693" s="4">
        <f t="shared" si="83"/>
        <v>413114.1339971549</v>
      </c>
    </row>
    <row r="694" spans="2:9" ht="12.75">
      <c r="B694">
        <f t="shared" si="84"/>
        <v>319</v>
      </c>
      <c r="C694" s="3">
        <f t="shared" si="85"/>
        <v>-32363.212717549817</v>
      </c>
      <c r="D694" s="3">
        <f t="shared" si="80"/>
        <v>1299.101050305518</v>
      </c>
      <c r="E694" s="3">
        <f t="shared" si="81"/>
        <v>1460.917113893267</v>
      </c>
      <c r="F694" s="4">
        <f t="shared" si="82"/>
        <v>-161.81606358774908</v>
      </c>
      <c r="G694" s="3">
        <f t="shared" si="86"/>
        <v>233824.12983144337</v>
      </c>
      <c r="H694" s="4">
        <f t="shared" si="87"/>
        <v>180589.10521601702</v>
      </c>
      <c r="I694" s="4">
        <f t="shared" si="83"/>
        <v>414413.2350474604</v>
      </c>
    </row>
    <row r="695" spans="2:9" ht="12.75">
      <c r="B695">
        <f t="shared" si="84"/>
        <v>320</v>
      </c>
      <c r="C695" s="3">
        <f t="shared" si="85"/>
        <v>-33824.12983144308</v>
      </c>
      <c r="D695" s="3">
        <f t="shared" si="80"/>
        <v>1299.101050305518</v>
      </c>
      <c r="E695" s="3">
        <f t="shared" si="81"/>
        <v>1468.2216994627333</v>
      </c>
      <c r="F695" s="4">
        <f t="shared" si="82"/>
        <v>-169.1206491572154</v>
      </c>
      <c r="G695" s="3">
        <f t="shared" si="86"/>
        <v>235292.3515309061</v>
      </c>
      <c r="H695" s="4">
        <f t="shared" si="87"/>
        <v>180419.9845668598</v>
      </c>
      <c r="I695" s="4">
        <f t="shared" si="83"/>
        <v>415712.33609776595</v>
      </c>
    </row>
    <row r="696" spans="2:9" ht="12.75">
      <c r="B696">
        <f t="shared" si="84"/>
        <v>321</v>
      </c>
      <c r="C696" s="3">
        <f t="shared" si="85"/>
        <v>-35292.35153090581</v>
      </c>
      <c r="D696" s="3">
        <f t="shared" si="80"/>
        <v>1299.101050305518</v>
      </c>
      <c r="E696" s="3">
        <f t="shared" si="81"/>
        <v>1475.562807960047</v>
      </c>
      <c r="F696" s="4">
        <f t="shared" si="82"/>
        <v>-176.46175765452907</v>
      </c>
      <c r="G696" s="3">
        <f t="shared" si="86"/>
        <v>236767.91433886616</v>
      </c>
      <c r="H696" s="4">
        <f t="shared" si="87"/>
        <v>180243.5228092053</v>
      </c>
      <c r="I696" s="4">
        <f t="shared" si="83"/>
        <v>417011.4371480715</v>
      </c>
    </row>
    <row r="697" spans="2:9" ht="12.75">
      <c r="B697">
        <f t="shared" si="84"/>
        <v>322</v>
      </c>
      <c r="C697" s="3">
        <f t="shared" si="85"/>
        <v>-36767.91433886586</v>
      </c>
      <c r="D697" s="3">
        <f aca="true" t="shared" si="88" ref="D697:D735">+$C$7+100</f>
        <v>1299.101050305518</v>
      </c>
      <c r="E697" s="3">
        <f aca="true" t="shared" si="89" ref="E697:E735">+D697-F697</f>
        <v>1482.9406219998473</v>
      </c>
      <c r="F697" s="4">
        <f aca="true" t="shared" si="90" ref="F697:F735">+C697*($C$6/12)</f>
        <v>-183.83957169432932</v>
      </c>
      <c r="G697" s="3">
        <f t="shared" si="86"/>
        <v>238250.854960866</v>
      </c>
      <c r="H697" s="4">
        <f t="shared" si="87"/>
        <v>180059.68323751097</v>
      </c>
      <c r="I697" s="4">
        <f aca="true" t="shared" si="91" ref="I697:I735">+G697+H697</f>
        <v>418310.538198377</v>
      </c>
    </row>
    <row r="698" spans="2:9" ht="12.75">
      <c r="B698">
        <f aca="true" t="shared" si="92" ref="B698:B735">+B697+1</f>
        <v>323</v>
      </c>
      <c r="C698" s="3">
        <f aca="true" t="shared" si="93" ref="C698:C735">+C697-E697</f>
        <v>-38250.85496086571</v>
      </c>
      <c r="D698" s="3">
        <f t="shared" si="88"/>
        <v>1299.101050305518</v>
      </c>
      <c r="E698" s="3">
        <f t="shared" si="89"/>
        <v>1490.3553251098465</v>
      </c>
      <c r="F698" s="4">
        <f t="shared" si="90"/>
        <v>-191.25427480432856</v>
      </c>
      <c r="G698" s="3">
        <f aca="true" t="shared" si="94" ref="G698:G735">+G697+E698</f>
        <v>239741.21028597586</v>
      </c>
      <c r="H698" s="4">
        <f aca="true" t="shared" si="95" ref="H698:H735">+H697+F698</f>
        <v>179868.42896270665</v>
      </c>
      <c r="I698" s="4">
        <f t="shared" si="91"/>
        <v>419609.63924868254</v>
      </c>
    </row>
    <row r="699" spans="1:9" ht="12.75">
      <c r="A699">
        <v>27</v>
      </c>
      <c r="B699">
        <f t="shared" si="92"/>
        <v>324</v>
      </c>
      <c r="C699" s="3">
        <f t="shared" si="93"/>
        <v>-39741.21028597556</v>
      </c>
      <c r="D699" s="3">
        <f t="shared" si="88"/>
        <v>1299.101050305518</v>
      </c>
      <c r="E699" s="3">
        <f t="shared" si="89"/>
        <v>1497.8071017353957</v>
      </c>
      <c r="F699" s="4">
        <f t="shared" si="90"/>
        <v>-198.70605142987782</v>
      </c>
      <c r="G699" s="3">
        <f t="shared" si="94"/>
        <v>241239.01738771127</v>
      </c>
      <c r="H699" s="4">
        <f t="shared" si="95"/>
        <v>179669.72291127677</v>
      </c>
      <c r="I699" s="4">
        <f t="shared" si="91"/>
        <v>420908.74029898806</v>
      </c>
    </row>
    <row r="700" spans="2:9" ht="12.75">
      <c r="B700">
        <f t="shared" si="92"/>
        <v>325</v>
      </c>
      <c r="C700" s="3">
        <f t="shared" si="93"/>
        <v>-41239.017387710956</v>
      </c>
      <c r="D700" s="3">
        <f t="shared" si="88"/>
        <v>1299.101050305518</v>
      </c>
      <c r="E700" s="3">
        <f t="shared" si="89"/>
        <v>1505.2961372440727</v>
      </c>
      <c r="F700" s="4">
        <f t="shared" si="90"/>
        <v>-206.1950869385548</v>
      </c>
      <c r="G700" s="3">
        <f t="shared" si="94"/>
        <v>242744.31352495533</v>
      </c>
      <c r="H700" s="4">
        <f t="shared" si="95"/>
        <v>179463.5278243382</v>
      </c>
      <c r="I700" s="4">
        <f t="shared" si="91"/>
        <v>422207.84134929354</v>
      </c>
    </row>
    <row r="701" spans="2:9" ht="12.75">
      <c r="B701">
        <f t="shared" si="92"/>
        <v>326</v>
      </c>
      <c r="C701" s="3">
        <f t="shared" si="93"/>
        <v>-42744.313524955025</v>
      </c>
      <c r="D701" s="3">
        <f t="shared" si="88"/>
        <v>1299.101050305518</v>
      </c>
      <c r="E701" s="3">
        <f t="shared" si="89"/>
        <v>1512.822617930293</v>
      </c>
      <c r="F701" s="4">
        <f t="shared" si="90"/>
        <v>-213.72156762477513</v>
      </c>
      <c r="G701" s="3">
        <f t="shared" si="94"/>
        <v>244257.13614288563</v>
      </c>
      <c r="H701" s="4">
        <f t="shared" si="95"/>
        <v>179249.80625671343</v>
      </c>
      <c r="I701" s="4">
        <f t="shared" si="91"/>
        <v>423506.94239959907</v>
      </c>
    </row>
    <row r="702" spans="2:9" ht="12.75">
      <c r="B702">
        <f t="shared" si="92"/>
        <v>327</v>
      </c>
      <c r="C702" s="3">
        <f t="shared" si="93"/>
        <v>-44257.13614288532</v>
      </c>
      <c r="D702" s="3">
        <f t="shared" si="88"/>
        <v>1299.101050305518</v>
      </c>
      <c r="E702" s="3">
        <f t="shared" si="89"/>
        <v>1520.3867310199446</v>
      </c>
      <c r="F702" s="4">
        <f t="shared" si="90"/>
        <v>-221.2856807144266</v>
      </c>
      <c r="G702" s="3">
        <f t="shared" si="94"/>
        <v>245777.52287390557</v>
      </c>
      <c r="H702" s="4">
        <f t="shared" si="95"/>
        <v>179028.52057599902</v>
      </c>
      <c r="I702" s="4">
        <f t="shared" si="91"/>
        <v>424806.0434499046</v>
      </c>
    </row>
    <row r="703" spans="2:9" ht="12.75">
      <c r="B703">
        <f t="shared" si="92"/>
        <v>328</v>
      </c>
      <c r="C703" s="3">
        <f t="shared" si="93"/>
        <v>-45777.52287390526</v>
      </c>
      <c r="D703" s="3">
        <f t="shared" si="88"/>
        <v>1299.101050305518</v>
      </c>
      <c r="E703" s="3">
        <f t="shared" si="89"/>
        <v>1527.9886646750442</v>
      </c>
      <c r="F703" s="4">
        <f t="shared" si="90"/>
        <v>-228.88761436952632</v>
      </c>
      <c r="G703" s="3">
        <f t="shared" si="94"/>
        <v>247305.5115385806</v>
      </c>
      <c r="H703" s="4">
        <f t="shared" si="95"/>
        <v>178799.63296162948</v>
      </c>
      <c r="I703" s="4">
        <f t="shared" si="91"/>
        <v>426105.14450021007</v>
      </c>
    </row>
    <row r="704" spans="2:9" ht="12.75">
      <c r="B704">
        <f t="shared" si="92"/>
        <v>329</v>
      </c>
      <c r="C704" s="3">
        <f t="shared" si="93"/>
        <v>-47305.51153858031</v>
      </c>
      <c r="D704" s="3">
        <f t="shared" si="88"/>
        <v>1299.101050305518</v>
      </c>
      <c r="E704" s="3">
        <f t="shared" si="89"/>
        <v>1535.6286079984195</v>
      </c>
      <c r="F704" s="4">
        <f t="shared" si="90"/>
        <v>-236.52755769290155</v>
      </c>
      <c r="G704" s="3">
        <f t="shared" si="94"/>
        <v>248841.14014657904</v>
      </c>
      <c r="H704" s="4">
        <f t="shared" si="95"/>
        <v>178563.10540393658</v>
      </c>
      <c r="I704" s="4">
        <f t="shared" si="91"/>
        <v>427404.2455505156</v>
      </c>
    </row>
    <row r="705" spans="2:9" ht="12.75">
      <c r="B705">
        <f t="shared" si="92"/>
        <v>330</v>
      </c>
      <c r="C705" s="3">
        <f t="shared" si="93"/>
        <v>-48841.14014657873</v>
      </c>
      <c r="D705" s="3">
        <f t="shared" si="88"/>
        <v>1299.101050305518</v>
      </c>
      <c r="E705" s="3">
        <f t="shared" si="89"/>
        <v>1543.3067510384114</v>
      </c>
      <c r="F705" s="4">
        <f t="shared" si="90"/>
        <v>-244.20570073289363</v>
      </c>
      <c r="G705" s="3">
        <f t="shared" si="94"/>
        <v>250384.44689761745</v>
      </c>
      <c r="H705" s="4">
        <f t="shared" si="95"/>
        <v>178318.8997032037</v>
      </c>
      <c r="I705" s="4">
        <f t="shared" si="91"/>
        <v>428703.3466008211</v>
      </c>
    </row>
    <row r="706" spans="2:9" ht="12.75">
      <c r="B706">
        <f t="shared" si="92"/>
        <v>331</v>
      </c>
      <c r="C706" s="3">
        <f t="shared" si="93"/>
        <v>-50384.44689761714</v>
      </c>
      <c r="D706" s="3">
        <f t="shared" si="88"/>
        <v>1299.101050305518</v>
      </c>
      <c r="E706" s="3">
        <f t="shared" si="89"/>
        <v>1551.0232847936036</v>
      </c>
      <c r="F706" s="4">
        <f t="shared" si="90"/>
        <v>-251.9222344880857</v>
      </c>
      <c r="G706" s="3">
        <f t="shared" si="94"/>
        <v>251935.47018241105</v>
      </c>
      <c r="H706" s="4">
        <f t="shared" si="95"/>
        <v>178066.9774687156</v>
      </c>
      <c r="I706" s="4">
        <f t="shared" si="91"/>
        <v>430002.44765112665</v>
      </c>
    </row>
    <row r="707" spans="2:9" ht="12.75">
      <c r="B707">
        <f t="shared" si="92"/>
        <v>332</v>
      </c>
      <c r="C707" s="3">
        <f t="shared" si="93"/>
        <v>-51935.47018241075</v>
      </c>
      <c r="D707" s="3">
        <f t="shared" si="88"/>
        <v>1299.101050305518</v>
      </c>
      <c r="E707" s="3">
        <f t="shared" si="89"/>
        <v>1558.7784012175716</v>
      </c>
      <c r="F707" s="4">
        <f t="shared" si="90"/>
        <v>-259.6773509120537</v>
      </c>
      <c r="G707" s="3">
        <f t="shared" si="94"/>
        <v>253494.24858362862</v>
      </c>
      <c r="H707" s="4">
        <f t="shared" si="95"/>
        <v>177807.30011780356</v>
      </c>
      <c r="I707" s="4">
        <f t="shared" si="91"/>
        <v>431301.5487014322</v>
      </c>
    </row>
    <row r="708" spans="2:9" ht="12.75">
      <c r="B708">
        <f t="shared" si="92"/>
        <v>333</v>
      </c>
      <c r="C708" s="3">
        <f t="shared" si="93"/>
        <v>-53494.248583628316</v>
      </c>
      <c r="D708" s="3">
        <f t="shared" si="88"/>
        <v>1299.101050305518</v>
      </c>
      <c r="E708" s="3">
        <f t="shared" si="89"/>
        <v>1566.5722932236595</v>
      </c>
      <c r="F708" s="4">
        <f t="shared" si="90"/>
        <v>-267.47124291814157</v>
      </c>
      <c r="G708" s="3">
        <f t="shared" si="94"/>
        <v>255060.8208768523</v>
      </c>
      <c r="H708" s="4">
        <f t="shared" si="95"/>
        <v>177539.82887488542</v>
      </c>
      <c r="I708" s="4">
        <f t="shared" si="91"/>
        <v>432600.6497517377</v>
      </c>
    </row>
    <row r="709" spans="2:9" ht="12.75">
      <c r="B709">
        <f t="shared" si="92"/>
        <v>334</v>
      </c>
      <c r="C709" s="3">
        <f t="shared" si="93"/>
        <v>-55060.820876851976</v>
      </c>
      <c r="D709" s="3">
        <f t="shared" si="88"/>
        <v>1299.101050305518</v>
      </c>
      <c r="E709" s="3">
        <f t="shared" si="89"/>
        <v>1574.4051546897779</v>
      </c>
      <c r="F709" s="4">
        <f t="shared" si="90"/>
        <v>-275.3041043842599</v>
      </c>
      <c r="G709" s="3">
        <f t="shared" si="94"/>
        <v>256635.22603154206</v>
      </c>
      <c r="H709" s="4">
        <f t="shared" si="95"/>
        <v>177264.52477050116</v>
      </c>
      <c r="I709" s="4">
        <f t="shared" si="91"/>
        <v>433899.75080204324</v>
      </c>
    </row>
    <row r="710" spans="2:9" ht="12.75">
      <c r="B710">
        <f t="shared" si="92"/>
        <v>335</v>
      </c>
      <c r="C710" s="3">
        <f t="shared" si="93"/>
        <v>-56635.22603154175</v>
      </c>
      <c r="D710" s="3">
        <f t="shared" si="88"/>
        <v>1299.101050305518</v>
      </c>
      <c r="E710" s="3">
        <f t="shared" si="89"/>
        <v>1582.2771804632266</v>
      </c>
      <c r="F710" s="4">
        <f t="shared" si="90"/>
        <v>-283.17613015770877</v>
      </c>
      <c r="G710" s="3">
        <f t="shared" si="94"/>
        <v>258217.50321200528</v>
      </c>
      <c r="H710" s="4">
        <f t="shared" si="95"/>
        <v>176981.34864034344</v>
      </c>
      <c r="I710" s="4">
        <f t="shared" si="91"/>
        <v>435198.8518523487</v>
      </c>
    </row>
    <row r="711" spans="1:9" ht="12.75">
      <c r="A711">
        <v>28</v>
      </c>
      <c r="B711">
        <f t="shared" si="92"/>
        <v>336</v>
      </c>
      <c r="C711" s="3">
        <f t="shared" si="93"/>
        <v>-58217.50321200498</v>
      </c>
      <c r="D711" s="3">
        <f t="shared" si="88"/>
        <v>1299.101050305518</v>
      </c>
      <c r="E711" s="3">
        <f t="shared" si="89"/>
        <v>1590.1885663655428</v>
      </c>
      <c r="F711" s="4">
        <f t="shared" si="90"/>
        <v>-291.0875160600249</v>
      </c>
      <c r="G711" s="3">
        <f t="shared" si="94"/>
        <v>259807.69177837082</v>
      </c>
      <c r="H711" s="4">
        <f t="shared" si="95"/>
        <v>176690.26112428342</v>
      </c>
      <c r="I711" s="4">
        <f t="shared" si="91"/>
        <v>436497.95290265424</v>
      </c>
    </row>
    <row r="712" spans="2:9" ht="12.75">
      <c r="B712">
        <f t="shared" si="92"/>
        <v>337</v>
      </c>
      <c r="C712" s="3">
        <f t="shared" si="93"/>
        <v>-59807.69177837052</v>
      </c>
      <c r="D712" s="3">
        <f t="shared" si="88"/>
        <v>1299.101050305518</v>
      </c>
      <c r="E712" s="3">
        <f t="shared" si="89"/>
        <v>1598.1395091973704</v>
      </c>
      <c r="F712" s="4">
        <f t="shared" si="90"/>
        <v>-299.0384588918526</v>
      </c>
      <c r="G712" s="3">
        <f t="shared" si="94"/>
        <v>261405.8312875682</v>
      </c>
      <c r="H712" s="4">
        <f t="shared" si="95"/>
        <v>176391.22266539157</v>
      </c>
      <c r="I712" s="4">
        <f t="shared" si="91"/>
        <v>437797.0539529598</v>
      </c>
    </row>
    <row r="713" spans="2:9" ht="12.75">
      <c r="B713">
        <f t="shared" si="92"/>
        <v>338</v>
      </c>
      <c r="C713" s="3">
        <f t="shared" si="93"/>
        <v>-61405.83128756789</v>
      </c>
      <c r="D713" s="3">
        <f t="shared" si="88"/>
        <v>1299.101050305518</v>
      </c>
      <c r="E713" s="3">
        <f t="shared" si="89"/>
        <v>1606.1302067433573</v>
      </c>
      <c r="F713" s="4">
        <f t="shared" si="90"/>
        <v>-307.02915643783945</v>
      </c>
      <c r="G713" s="3">
        <f t="shared" si="94"/>
        <v>263011.9614943116</v>
      </c>
      <c r="H713" s="4">
        <f t="shared" si="95"/>
        <v>176084.19350895373</v>
      </c>
      <c r="I713" s="4">
        <f t="shared" si="91"/>
        <v>439096.1550032653</v>
      </c>
    </row>
    <row r="714" spans="2:9" ht="12.75">
      <c r="B714">
        <f t="shared" si="92"/>
        <v>339</v>
      </c>
      <c r="C714" s="3">
        <f t="shared" si="93"/>
        <v>-63011.96149431125</v>
      </c>
      <c r="D714" s="3">
        <f t="shared" si="88"/>
        <v>1299.101050305518</v>
      </c>
      <c r="E714" s="3">
        <f t="shared" si="89"/>
        <v>1614.1608577770742</v>
      </c>
      <c r="F714" s="4">
        <f t="shared" si="90"/>
        <v>-315.0598074715562</v>
      </c>
      <c r="G714" s="3">
        <f t="shared" si="94"/>
        <v>264626.1223520886</v>
      </c>
      <c r="H714" s="4">
        <f t="shared" si="95"/>
        <v>175769.13370148218</v>
      </c>
      <c r="I714" s="4">
        <f t="shared" si="91"/>
        <v>440395.2560535708</v>
      </c>
    </row>
    <row r="715" spans="2:9" ht="12.75">
      <c r="B715">
        <f t="shared" si="92"/>
        <v>340</v>
      </c>
      <c r="C715" s="3">
        <f t="shared" si="93"/>
        <v>-64626.12235208832</v>
      </c>
      <c r="D715" s="3">
        <f t="shared" si="88"/>
        <v>1299.101050305518</v>
      </c>
      <c r="E715" s="3">
        <f t="shared" si="89"/>
        <v>1622.2316620659594</v>
      </c>
      <c r="F715" s="4">
        <f t="shared" si="90"/>
        <v>-323.13061176044164</v>
      </c>
      <c r="G715" s="3">
        <f t="shared" si="94"/>
        <v>266248.3540141546</v>
      </c>
      <c r="H715" s="4">
        <f t="shared" si="95"/>
        <v>175446.00308972172</v>
      </c>
      <c r="I715" s="4">
        <f t="shared" si="91"/>
        <v>441694.3571038763</v>
      </c>
    </row>
    <row r="716" spans="2:9" ht="12.75">
      <c r="B716">
        <f t="shared" si="92"/>
        <v>341</v>
      </c>
      <c r="C716" s="3">
        <f t="shared" si="93"/>
        <v>-66248.35401415428</v>
      </c>
      <c r="D716" s="3">
        <f t="shared" si="88"/>
        <v>1299.101050305518</v>
      </c>
      <c r="E716" s="3">
        <f t="shared" si="89"/>
        <v>1630.3428203762892</v>
      </c>
      <c r="F716" s="4">
        <f t="shared" si="90"/>
        <v>-331.2417700707714</v>
      </c>
      <c r="G716" s="3">
        <f t="shared" si="94"/>
        <v>267878.69683453086</v>
      </c>
      <c r="H716" s="4">
        <f t="shared" si="95"/>
        <v>175114.76131965095</v>
      </c>
      <c r="I716" s="4">
        <f t="shared" si="91"/>
        <v>442993.45815418183</v>
      </c>
    </row>
    <row r="717" spans="2:9" ht="12.75">
      <c r="B717">
        <f t="shared" si="92"/>
        <v>342</v>
      </c>
      <c r="C717" s="3">
        <f t="shared" si="93"/>
        <v>-67878.69683453056</v>
      </c>
      <c r="D717" s="3">
        <f t="shared" si="88"/>
        <v>1299.101050305518</v>
      </c>
      <c r="E717" s="3">
        <f t="shared" si="89"/>
        <v>1638.4945344781709</v>
      </c>
      <c r="F717" s="4">
        <f t="shared" si="90"/>
        <v>-339.39348417265285</v>
      </c>
      <c r="G717" s="3">
        <f t="shared" si="94"/>
        <v>269517.19136900903</v>
      </c>
      <c r="H717" s="4">
        <f t="shared" si="95"/>
        <v>174775.3678354783</v>
      </c>
      <c r="I717" s="4">
        <f t="shared" si="91"/>
        <v>444292.55920448736</v>
      </c>
    </row>
    <row r="718" spans="2:9" ht="12.75">
      <c r="B718">
        <f t="shared" si="92"/>
        <v>343</v>
      </c>
      <c r="C718" s="3">
        <f t="shared" si="93"/>
        <v>-69517.19136900874</v>
      </c>
      <c r="D718" s="3">
        <f t="shared" si="88"/>
        <v>1299.101050305518</v>
      </c>
      <c r="E718" s="3">
        <f t="shared" si="89"/>
        <v>1646.6870071505616</v>
      </c>
      <c r="F718" s="4">
        <f t="shared" si="90"/>
        <v>-347.5859568450437</v>
      </c>
      <c r="G718" s="3">
        <f t="shared" si="94"/>
        <v>271163.8783761596</v>
      </c>
      <c r="H718" s="4">
        <f t="shared" si="95"/>
        <v>174427.78187863325</v>
      </c>
      <c r="I718" s="4">
        <f t="shared" si="91"/>
        <v>445591.66025479283</v>
      </c>
    </row>
    <row r="719" spans="2:9" ht="12.75">
      <c r="B719">
        <f t="shared" si="92"/>
        <v>344</v>
      </c>
      <c r="C719" s="3">
        <f t="shared" si="93"/>
        <v>-71163.8783761593</v>
      </c>
      <c r="D719" s="3">
        <f t="shared" si="88"/>
        <v>1299.101050305518</v>
      </c>
      <c r="E719" s="3">
        <f t="shared" si="89"/>
        <v>1654.9204421863144</v>
      </c>
      <c r="F719" s="4">
        <f t="shared" si="90"/>
        <v>-355.81939188079645</v>
      </c>
      <c r="G719" s="3">
        <f t="shared" si="94"/>
        <v>272818.7988183459</v>
      </c>
      <c r="H719" s="4">
        <f t="shared" si="95"/>
        <v>174071.96248675245</v>
      </c>
      <c r="I719" s="4">
        <f t="shared" si="91"/>
        <v>446890.7613050983</v>
      </c>
    </row>
    <row r="720" spans="2:9" ht="12.75">
      <c r="B720">
        <f t="shared" si="92"/>
        <v>345</v>
      </c>
      <c r="C720" s="3">
        <f t="shared" si="93"/>
        <v>-72818.7988183456</v>
      </c>
      <c r="D720" s="3">
        <f t="shared" si="88"/>
        <v>1299.101050305518</v>
      </c>
      <c r="E720" s="3">
        <f t="shared" si="89"/>
        <v>1663.195044397246</v>
      </c>
      <c r="F720" s="4">
        <f t="shared" si="90"/>
        <v>-364.093994091728</v>
      </c>
      <c r="G720" s="3">
        <f t="shared" si="94"/>
        <v>274481.99386274314</v>
      </c>
      <c r="H720" s="4">
        <f t="shared" si="95"/>
        <v>173707.86849266072</v>
      </c>
      <c r="I720" s="4">
        <f t="shared" si="91"/>
        <v>448189.86235540383</v>
      </c>
    </row>
    <row r="721" spans="2:9" ht="12.75">
      <c r="B721">
        <f t="shared" si="92"/>
        <v>346</v>
      </c>
      <c r="C721" s="3">
        <f t="shared" si="93"/>
        <v>-74481.99386274285</v>
      </c>
      <c r="D721" s="3">
        <f t="shared" si="88"/>
        <v>1299.101050305518</v>
      </c>
      <c r="E721" s="3">
        <f t="shared" si="89"/>
        <v>1671.5110196192322</v>
      </c>
      <c r="F721" s="4">
        <f t="shared" si="90"/>
        <v>-372.40996931371427</v>
      </c>
      <c r="G721" s="3">
        <f t="shared" si="94"/>
        <v>276153.5048823624</v>
      </c>
      <c r="H721" s="4">
        <f t="shared" si="95"/>
        <v>173335.458523347</v>
      </c>
      <c r="I721" s="4">
        <f t="shared" si="91"/>
        <v>449488.96340570936</v>
      </c>
    </row>
    <row r="722" spans="2:9" ht="12.75">
      <c r="B722">
        <f t="shared" si="92"/>
        <v>347</v>
      </c>
      <c r="C722" s="3">
        <f t="shared" si="93"/>
        <v>-76153.50488236207</v>
      </c>
      <c r="D722" s="3">
        <f t="shared" si="88"/>
        <v>1299.101050305518</v>
      </c>
      <c r="E722" s="3">
        <f t="shared" si="89"/>
        <v>1679.8685747173283</v>
      </c>
      <c r="F722" s="4">
        <f t="shared" si="90"/>
        <v>-380.76752441181037</v>
      </c>
      <c r="G722" s="3">
        <f t="shared" si="94"/>
        <v>277833.3734570797</v>
      </c>
      <c r="H722" s="4">
        <f t="shared" si="95"/>
        <v>172954.6909989352</v>
      </c>
      <c r="I722" s="4">
        <f t="shared" si="91"/>
        <v>450788.0644560149</v>
      </c>
    </row>
    <row r="723" spans="1:9" ht="12.75">
      <c r="A723">
        <v>29</v>
      </c>
      <c r="B723">
        <f t="shared" si="92"/>
        <v>348</v>
      </c>
      <c r="C723" s="3">
        <f t="shared" si="93"/>
        <v>-77833.3734570794</v>
      </c>
      <c r="D723" s="3">
        <f t="shared" si="88"/>
        <v>1299.101050305518</v>
      </c>
      <c r="E723" s="3">
        <f t="shared" si="89"/>
        <v>1688.267917590915</v>
      </c>
      <c r="F723" s="4">
        <f t="shared" si="90"/>
        <v>-389.166867285397</v>
      </c>
      <c r="G723" s="3">
        <f t="shared" si="94"/>
        <v>279521.6413746706</v>
      </c>
      <c r="H723" s="4">
        <f t="shared" si="95"/>
        <v>172565.5241316498</v>
      </c>
      <c r="I723" s="4">
        <f t="shared" si="91"/>
        <v>452087.1655063204</v>
      </c>
    </row>
    <row r="724" spans="2:9" ht="12.75">
      <c r="B724">
        <f t="shared" si="92"/>
        <v>349</v>
      </c>
      <c r="C724" s="3">
        <f t="shared" si="93"/>
        <v>-79521.64137467032</v>
      </c>
      <c r="D724" s="3">
        <f t="shared" si="88"/>
        <v>1299.101050305518</v>
      </c>
      <c r="E724" s="3">
        <f t="shared" si="89"/>
        <v>1696.7092571788694</v>
      </c>
      <c r="F724" s="4">
        <f t="shared" si="90"/>
        <v>-397.6082068733516</v>
      </c>
      <c r="G724" s="3">
        <f t="shared" si="94"/>
        <v>281218.3506318495</v>
      </c>
      <c r="H724" s="4">
        <f t="shared" si="95"/>
        <v>172167.91592477646</v>
      </c>
      <c r="I724" s="4">
        <f t="shared" si="91"/>
        <v>453386.26655662595</v>
      </c>
    </row>
    <row r="725" spans="2:9" ht="12.75">
      <c r="B725">
        <f t="shared" si="92"/>
        <v>350</v>
      </c>
      <c r="C725" s="3">
        <f t="shared" si="93"/>
        <v>-81218.35063184919</v>
      </c>
      <c r="D725" s="3">
        <f t="shared" si="88"/>
        <v>1299.101050305518</v>
      </c>
      <c r="E725" s="3">
        <f t="shared" si="89"/>
        <v>1705.1928034647638</v>
      </c>
      <c r="F725" s="4">
        <f t="shared" si="90"/>
        <v>-406.0917531592459</v>
      </c>
      <c r="G725" s="3">
        <f t="shared" si="94"/>
        <v>282923.54343531426</v>
      </c>
      <c r="H725" s="4">
        <f t="shared" si="95"/>
        <v>171761.82417161722</v>
      </c>
      <c r="I725" s="4">
        <f t="shared" si="91"/>
        <v>454685.3676069315</v>
      </c>
    </row>
    <row r="726" spans="2:9" ht="12.75">
      <c r="B726">
        <f t="shared" si="92"/>
        <v>351</v>
      </c>
      <c r="C726" s="3">
        <f t="shared" si="93"/>
        <v>-82923.54343531394</v>
      </c>
      <c r="D726" s="3">
        <f t="shared" si="88"/>
        <v>1299.101050305518</v>
      </c>
      <c r="E726" s="3">
        <f t="shared" si="89"/>
        <v>1713.7187674820875</v>
      </c>
      <c r="F726" s="4">
        <f t="shared" si="90"/>
        <v>-414.6177171765697</v>
      </c>
      <c r="G726" s="3">
        <f t="shared" si="94"/>
        <v>284637.26220279635</v>
      </c>
      <c r="H726" s="4">
        <f t="shared" si="95"/>
        <v>171347.20645444066</v>
      </c>
      <c r="I726" s="4">
        <f t="shared" si="91"/>
        <v>455984.468657237</v>
      </c>
    </row>
    <row r="727" spans="2:9" ht="12.75">
      <c r="B727">
        <f t="shared" si="92"/>
        <v>352</v>
      </c>
      <c r="C727" s="3">
        <f t="shared" si="93"/>
        <v>-84637.26220279603</v>
      </c>
      <c r="D727" s="3">
        <f t="shared" si="88"/>
        <v>1299.101050305518</v>
      </c>
      <c r="E727" s="3">
        <f t="shared" si="89"/>
        <v>1722.2873613194981</v>
      </c>
      <c r="F727" s="4">
        <f t="shared" si="90"/>
        <v>-423.1863110139802</v>
      </c>
      <c r="G727" s="3">
        <f t="shared" si="94"/>
        <v>286359.5495641159</v>
      </c>
      <c r="H727" s="4">
        <f t="shared" si="95"/>
        <v>170924.0201434267</v>
      </c>
      <c r="I727" s="4">
        <f t="shared" si="91"/>
        <v>457283.56970754254</v>
      </c>
    </row>
    <row r="728" spans="2:9" ht="12.75">
      <c r="B728">
        <f t="shared" si="92"/>
        <v>353</v>
      </c>
      <c r="C728" s="3">
        <f t="shared" si="93"/>
        <v>-86359.54956411553</v>
      </c>
      <c r="D728" s="3">
        <f t="shared" si="88"/>
        <v>1299.101050305518</v>
      </c>
      <c r="E728" s="3">
        <f t="shared" si="89"/>
        <v>1730.8987981260955</v>
      </c>
      <c r="F728" s="4">
        <f t="shared" si="90"/>
        <v>-431.7977478205776</v>
      </c>
      <c r="G728" s="3">
        <f t="shared" si="94"/>
        <v>288090.44836224196</v>
      </c>
      <c r="H728" s="4">
        <f t="shared" si="95"/>
        <v>170492.2223956061</v>
      </c>
      <c r="I728" s="4">
        <f t="shared" si="91"/>
        <v>458582.6707578481</v>
      </c>
    </row>
    <row r="729" spans="2:9" ht="12.75">
      <c r="B729">
        <f t="shared" si="92"/>
        <v>354</v>
      </c>
      <c r="C729" s="3">
        <f t="shared" si="93"/>
        <v>-88090.44836224163</v>
      </c>
      <c r="D729" s="3">
        <f t="shared" si="88"/>
        <v>1299.101050305518</v>
      </c>
      <c r="E729" s="3">
        <f t="shared" si="89"/>
        <v>1739.553292116726</v>
      </c>
      <c r="F729" s="4">
        <f t="shared" si="90"/>
        <v>-440.4522418112082</v>
      </c>
      <c r="G729" s="3">
        <f t="shared" si="94"/>
        <v>289830.0016543587</v>
      </c>
      <c r="H729" s="4">
        <f t="shared" si="95"/>
        <v>170051.7701537949</v>
      </c>
      <c r="I729" s="4">
        <f t="shared" si="91"/>
        <v>459881.7718081536</v>
      </c>
    </row>
    <row r="730" spans="2:9" ht="12.75">
      <c r="B730">
        <f t="shared" si="92"/>
        <v>355</v>
      </c>
      <c r="C730" s="3">
        <f t="shared" si="93"/>
        <v>-89830.00165435836</v>
      </c>
      <c r="D730" s="3">
        <f t="shared" si="88"/>
        <v>1299.101050305518</v>
      </c>
      <c r="E730" s="3">
        <f t="shared" si="89"/>
        <v>1748.2510585773098</v>
      </c>
      <c r="F730" s="4">
        <f t="shared" si="90"/>
        <v>-449.1500082717918</v>
      </c>
      <c r="G730" s="3">
        <f t="shared" si="94"/>
        <v>291578.252712936</v>
      </c>
      <c r="H730" s="4">
        <f t="shared" si="95"/>
        <v>169602.6201455231</v>
      </c>
      <c r="I730" s="4">
        <f t="shared" si="91"/>
        <v>461180.87285845913</v>
      </c>
    </row>
    <row r="731" spans="2:9" ht="12.75">
      <c r="B731">
        <f t="shared" si="92"/>
        <v>356</v>
      </c>
      <c r="C731" s="3">
        <f t="shared" si="93"/>
        <v>-91578.25271293567</v>
      </c>
      <c r="D731" s="3">
        <f t="shared" si="88"/>
        <v>1299.101050305518</v>
      </c>
      <c r="E731" s="3">
        <f t="shared" si="89"/>
        <v>1756.9923138701963</v>
      </c>
      <c r="F731" s="4">
        <f t="shared" si="90"/>
        <v>-457.8912635646784</v>
      </c>
      <c r="G731" s="3">
        <f t="shared" si="94"/>
        <v>293335.2450268062</v>
      </c>
      <c r="H731" s="4">
        <f t="shared" si="95"/>
        <v>169144.72888195844</v>
      </c>
      <c r="I731" s="4">
        <f t="shared" si="91"/>
        <v>462479.97390876466</v>
      </c>
    </row>
    <row r="732" spans="2:9" ht="12.75">
      <c r="B732">
        <f t="shared" si="92"/>
        <v>357</v>
      </c>
      <c r="C732" s="3">
        <f t="shared" si="93"/>
        <v>-93335.24502680587</v>
      </c>
      <c r="D732" s="3">
        <f t="shared" si="88"/>
        <v>1299.101050305518</v>
      </c>
      <c r="E732" s="3">
        <f t="shared" si="89"/>
        <v>1765.7772754395473</v>
      </c>
      <c r="F732" s="4">
        <f t="shared" si="90"/>
        <v>-466.6762251340294</v>
      </c>
      <c r="G732" s="3">
        <f t="shared" si="94"/>
        <v>295101.0223022457</v>
      </c>
      <c r="H732" s="4">
        <f t="shared" si="95"/>
        <v>168678.0526568244</v>
      </c>
      <c r="I732" s="4">
        <f t="shared" si="91"/>
        <v>463779.07495907013</v>
      </c>
    </row>
    <row r="733" spans="2:9" ht="12.75">
      <c r="B733">
        <f t="shared" si="92"/>
        <v>358</v>
      </c>
      <c r="C733" s="3">
        <f t="shared" si="93"/>
        <v>-95101.02230224542</v>
      </c>
      <c r="D733" s="3">
        <f t="shared" si="88"/>
        <v>1299.101050305518</v>
      </c>
      <c r="E733" s="3">
        <f t="shared" si="89"/>
        <v>1774.606161816745</v>
      </c>
      <c r="F733" s="4">
        <f t="shared" si="90"/>
        <v>-475.5051115112271</v>
      </c>
      <c r="G733" s="3">
        <f t="shared" si="94"/>
        <v>296875.62846406247</v>
      </c>
      <c r="H733" s="4">
        <f t="shared" si="95"/>
        <v>168202.5475453132</v>
      </c>
      <c r="I733" s="4">
        <f t="shared" si="91"/>
        <v>465078.17600937566</v>
      </c>
    </row>
    <row r="734" spans="2:9" ht="12.75">
      <c r="B734">
        <f t="shared" si="92"/>
        <v>359</v>
      </c>
      <c r="C734" s="3">
        <f t="shared" si="93"/>
        <v>-96875.62846406216</v>
      </c>
      <c r="D734" s="3">
        <f t="shared" si="88"/>
        <v>1299.101050305518</v>
      </c>
      <c r="E734" s="3">
        <f t="shared" si="89"/>
        <v>1783.4791926258288</v>
      </c>
      <c r="F734" s="4">
        <f t="shared" si="90"/>
        <v>-484.3781423203108</v>
      </c>
      <c r="G734" s="3">
        <f t="shared" si="94"/>
        <v>298659.1076566883</v>
      </c>
      <c r="H734" s="4">
        <f t="shared" si="95"/>
        <v>167718.16940299288</v>
      </c>
      <c r="I734" s="4">
        <f t="shared" si="91"/>
        <v>466377.2770596812</v>
      </c>
    </row>
    <row r="735" spans="1:9" ht="12.75">
      <c r="A735">
        <v>30</v>
      </c>
      <c r="B735">
        <f t="shared" si="92"/>
        <v>360</v>
      </c>
      <c r="C735" s="3">
        <f t="shared" si="93"/>
        <v>-98659.107656688</v>
      </c>
      <c r="D735" s="3">
        <f t="shared" si="88"/>
        <v>1299.101050305518</v>
      </c>
      <c r="E735" s="3">
        <f t="shared" si="89"/>
        <v>1792.396588588958</v>
      </c>
      <c r="F735" s="4">
        <f t="shared" si="90"/>
        <v>-493.29553828343995</v>
      </c>
      <c r="G735" s="3">
        <f t="shared" si="94"/>
        <v>300451.50424527726</v>
      </c>
      <c r="H735" s="4">
        <f t="shared" si="95"/>
        <v>167224.87386470943</v>
      </c>
      <c r="I735" s="4">
        <f t="shared" si="91"/>
        <v>467676.37810998666</v>
      </c>
    </row>
    <row r="736" spans="3:9" ht="12.75">
      <c r="C736" s="3"/>
      <c r="D736" s="3"/>
      <c r="E736" s="3"/>
      <c r="F736" s="4"/>
      <c r="G736" s="3"/>
      <c r="H736" s="4"/>
      <c r="I736" s="4"/>
    </row>
    <row r="737" spans="3:9" ht="12.75">
      <c r="C737" s="3"/>
      <c r="D737" s="3"/>
      <c r="E737" s="3"/>
      <c r="F737" s="4"/>
      <c r="G737" s="3"/>
      <c r="H737" s="4"/>
      <c r="I737" s="4"/>
    </row>
    <row r="738" spans="3:9" ht="12.75">
      <c r="C738" s="3"/>
      <c r="D738" s="3"/>
      <c r="E738" s="3"/>
      <c r="F738" s="4"/>
      <c r="G738" s="3"/>
      <c r="H738" s="4"/>
      <c r="I738" s="4"/>
    </row>
    <row r="739" ht="12.75">
      <c r="A739" s="15" t="s">
        <v>17</v>
      </c>
    </row>
    <row r="740" spans="1:9" ht="12.75">
      <c r="A740" t="s">
        <v>0</v>
      </c>
      <c r="B740" t="s">
        <v>4</v>
      </c>
      <c r="C740" s="3" t="s">
        <v>2</v>
      </c>
      <c r="D740" t="s">
        <v>1</v>
      </c>
      <c r="E740" t="s">
        <v>6</v>
      </c>
      <c r="F740" t="s">
        <v>5</v>
      </c>
      <c r="G740" t="s">
        <v>9</v>
      </c>
      <c r="H740" t="s">
        <v>7</v>
      </c>
      <c r="I740" t="s">
        <v>8</v>
      </c>
    </row>
    <row r="741" spans="2:11" ht="12.75">
      <c r="B741">
        <v>1</v>
      </c>
      <c r="C741" s="3">
        <f>+$C$4</f>
        <v>200000</v>
      </c>
      <c r="D741" s="3">
        <f>+$C$7</f>
        <v>1199.101050305518</v>
      </c>
      <c r="E741" s="3">
        <f>+D741-F741</f>
        <v>199.1010503055179</v>
      </c>
      <c r="F741" s="4">
        <f>+C741*($C$6/12)</f>
        <v>1000</v>
      </c>
      <c r="G741" s="3">
        <f>+E741</f>
        <v>199.1010503055179</v>
      </c>
      <c r="H741" s="4">
        <f>+F741</f>
        <v>1000</v>
      </c>
      <c r="I741" s="4">
        <f>+G741+H741</f>
        <v>1199.101050305518</v>
      </c>
      <c r="K741" s="3"/>
    </row>
    <row r="742" spans="2:11" ht="12.75">
      <c r="B742">
        <f>+B741+1</f>
        <v>2</v>
      </c>
      <c r="C742" s="3">
        <f>+C741-E741</f>
        <v>199800.89894969447</v>
      </c>
      <c r="D742" s="3">
        <f aca="true" t="shared" si="96" ref="D742:D799">+$C$7</f>
        <v>1199.101050305518</v>
      </c>
      <c r="E742" s="3">
        <f aca="true" t="shared" si="97" ref="E742:E805">+D742-F742</f>
        <v>200.09655555704558</v>
      </c>
      <c r="F742" s="4">
        <f aca="true" t="shared" si="98" ref="F742:F805">+C742*($C$6/12)</f>
        <v>999.0044947484723</v>
      </c>
      <c r="G742" s="3">
        <f>+G741+E742</f>
        <v>399.1976058625635</v>
      </c>
      <c r="H742" s="4">
        <f>+H741+F742</f>
        <v>1999.0044947484723</v>
      </c>
      <c r="I742" s="4">
        <f aca="true" t="shared" si="99" ref="I742:I805">+G742+H742</f>
        <v>2398.202100611036</v>
      </c>
      <c r="K742" s="3"/>
    </row>
    <row r="743" spans="2:11" ht="12.75">
      <c r="B743">
        <f aca="true" t="shared" si="100" ref="B743:B806">+B742+1</f>
        <v>3</v>
      </c>
      <c r="C743" s="3">
        <f aca="true" t="shared" si="101" ref="C743:C806">+C742-E742</f>
        <v>199600.80239413743</v>
      </c>
      <c r="D743" s="3">
        <f t="shared" si="96"/>
        <v>1199.101050305518</v>
      </c>
      <c r="E743" s="3">
        <f t="shared" si="97"/>
        <v>201.0970383348307</v>
      </c>
      <c r="F743" s="4">
        <f t="shared" si="98"/>
        <v>998.0040119706872</v>
      </c>
      <c r="G743" s="3">
        <f aca="true" t="shared" si="102" ref="G743:G806">+G742+E743</f>
        <v>600.2946441973942</v>
      </c>
      <c r="H743" s="4">
        <f aca="true" t="shared" si="103" ref="H743:H806">+H742+F743</f>
        <v>2997.0085067191594</v>
      </c>
      <c r="I743" s="4">
        <f t="shared" si="99"/>
        <v>3597.3031509165535</v>
      </c>
      <c r="K743" s="3"/>
    </row>
    <row r="744" spans="2:11" ht="12.75">
      <c r="B744">
        <f t="shared" si="100"/>
        <v>4</v>
      </c>
      <c r="C744" s="3">
        <f t="shared" si="101"/>
        <v>199399.7053558026</v>
      </c>
      <c r="D744" s="14">
        <f>+$C$7+300</f>
        <v>1499.101050305518</v>
      </c>
      <c r="E744" s="3">
        <f t="shared" si="97"/>
        <v>502.1025235265048</v>
      </c>
      <c r="F744" s="4">
        <f t="shared" si="98"/>
        <v>996.9985267790131</v>
      </c>
      <c r="G744" s="3">
        <f t="shared" si="102"/>
        <v>1102.397167723899</v>
      </c>
      <c r="H744" s="4">
        <f t="shared" si="103"/>
        <v>3994.0070334981724</v>
      </c>
      <c r="I744" s="4">
        <f t="shared" si="99"/>
        <v>5096.404201222072</v>
      </c>
      <c r="K744" s="3"/>
    </row>
    <row r="745" spans="2:11" ht="12.75">
      <c r="B745">
        <f t="shared" si="100"/>
        <v>5</v>
      </c>
      <c r="C745" s="3">
        <f t="shared" si="101"/>
        <v>198897.6028322761</v>
      </c>
      <c r="D745" s="3">
        <f>+$C$7</f>
        <v>1199.101050305518</v>
      </c>
      <c r="E745" s="3">
        <f t="shared" si="97"/>
        <v>204.61303614413737</v>
      </c>
      <c r="F745" s="4">
        <f t="shared" si="98"/>
        <v>994.4880141613805</v>
      </c>
      <c r="G745" s="3">
        <f t="shared" si="102"/>
        <v>1307.0102038680363</v>
      </c>
      <c r="H745" s="4">
        <f t="shared" si="103"/>
        <v>4988.495047659553</v>
      </c>
      <c r="I745" s="4">
        <f t="shared" si="99"/>
        <v>6295.505251527589</v>
      </c>
      <c r="K745" s="3"/>
    </row>
    <row r="746" spans="2:11" ht="12.75">
      <c r="B746">
        <f t="shared" si="100"/>
        <v>6</v>
      </c>
      <c r="C746" s="3">
        <f t="shared" si="101"/>
        <v>198692.98979613197</v>
      </c>
      <c r="D746" s="3">
        <f t="shared" si="96"/>
        <v>1199.101050305518</v>
      </c>
      <c r="E746" s="3">
        <f t="shared" si="97"/>
        <v>205.63610132485803</v>
      </c>
      <c r="F746" s="4">
        <f t="shared" si="98"/>
        <v>993.4649489806599</v>
      </c>
      <c r="G746" s="3">
        <f t="shared" si="102"/>
        <v>1512.6463051928945</v>
      </c>
      <c r="H746" s="4">
        <f t="shared" si="103"/>
        <v>5981.959996640213</v>
      </c>
      <c r="I746" s="4">
        <f t="shared" si="99"/>
        <v>7494.606301833108</v>
      </c>
      <c r="K746" s="3"/>
    </row>
    <row r="747" spans="2:11" ht="12.75">
      <c r="B747">
        <f t="shared" si="100"/>
        <v>7</v>
      </c>
      <c r="C747" s="3">
        <f t="shared" si="101"/>
        <v>198487.3536948071</v>
      </c>
      <c r="D747" s="3">
        <f t="shared" si="96"/>
        <v>1199.101050305518</v>
      </c>
      <c r="E747" s="3">
        <f t="shared" si="97"/>
        <v>206.6642818314824</v>
      </c>
      <c r="F747" s="4">
        <f t="shared" si="98"/>
        <v>992.4367684740355</v>
      </c>
      <c r="G747" s="3">
        <f t="shared" si="102"/>
        <v>1719.310587024377</v>
      </c>
      <c r="H747" s="4">
        <f t="shared" si="103"/>
        <v>6974.396765114248</v>
      </c>
      <c r="I747" s="4">
        <f t="shared" si="99"/>
        <v>8693.707352138625</v>
      </c>
      <c r="K747" s="3"/>
    </row>
    <row r="748" spans="2:11" ht="12.75">
      <c r="B748">
        <f t="shared" si="100"/>
        <v>8</v>
      </c>
      <c r="C748" s="3">
        <f t="shared" si="101"/>
        <v>198280.68941297563</v>
      </c>
      <c r="D748" s="3">
        <f t="shared" si="96"/>
        <v>1199.101050305518</v>
      </c>
      <c r="E748" s="3">
        <f t="shared" si="97"/>
        <v>207.69760324063975</v>
      </c>
      <c r="F748" s="4">
        <f t="shared" si="98"/>
        <v>991.4034470648782</v>
      </c>
      <c r="G748" s="3">
        <f t="shared" si="102"/>
        <v>1927.0081902650168</v>
      </c>
      <c r="H748" s="4">
        <f t="shared" si="103"/>
        <v>7965.800212179127</v>
      </c>
      <c r="I748" s="4">
        <f t="shared" si="99"/>
        <v>9892.808402444143</v>
      </c>
      <c r="K748" s="3"/>
    </row>
    <row r="749" spans="2:11" ht="12.75">
      <c r="B749">
        <f t="shared" si="100"/>
        <v>9</v>
      </c>
      <c r="C749" s="3">
        <f t="shared" si="101"/>
        <v>198072.991809735</v>
      </c>
      <c r="D749" s="3">
        <f t="shared" si="96"/>
        <v>1199.101050305518</v>
      </c>
      <c r="E749" s="3">
        <f t="shared" si="97"/>
        <v>208.736091256843</v>
      </c>
      <c r="F749" s="4">
        <f t="shared" si="98"/>
        <v>990.3649590486749</v>
      </c>
      <c r="G749" s="3">
        <f t="shared" si="102"/>
        <v>2135.7442815218596</v>
      </c>
      <c r="H749" s="4">
        <f t="shared" si="103"/>
        <v>8956.165171227802</v>
      </c>
      <c r="I749" s="4">
        <f t="shared" si="99"/>
        <v>11091.909452749662</v>
      </c>
      <c r="K749" s="3"/>
    </row>
    <row r="750" spans="2:11" ht="12.75">
      <c r="B750">
        <f t="shared" si="100"/>
        <v>10</v>
      </c>
      <c r="C750" s="3">
        <f t="shared" si="101"/>
        <v>197864.25571847815</v>
      </c>
      <c r="D750" s="3">
        <f t="shared" si="96"/>
        <v>1199.101050305518</v>
      </c>
      <c r="E750" s="3">
        <f t="shared" si="97"/>
        <v>209.77977171312716</v>
      </c>
      <c r="F750" s="4">
        <f t="shared" si="98"/>
        <v>989.3212785923907</v>
      </c>
      <c r="G750" s="3">
        <f t="shared" si="102"/>
        <v>2345.5240532349867</v>
      </c>
      <c r="H750" s="4">
        <f t="shared" si="103"/>
        <v>9945.486449820193</v>
      </c>
      <c r="I750" s="4">
        <f t="shared" si="99"/>
        <v>12291.01050305518</v>
      </c>
      <c r="K750" s="3"/>
    </row>
    <row r="751" spans="2:11" ht="12.75">
      <c r="B751">
        <f t="shared" si="100"/>
        <v>11</v>
      </c>
      <c r="C751" s="3">
        <f t="shared" si="101"/>
        <v>197654.47594676501</v>
      </c>
      <c r="D751" s="3">
        <f t="shared" si="96"/>
        <v>1199.101050305518</v>
      </c>
      <c r="E751" s="3">
        <f t="shared" si="97"/>
        <v>210.82867057169278</v>
      </c>
      <c r="F751" s="4">
        <f t="shared" si="98"/>
        <v>988.2723797338251</v>
      </c>
      <c r="G751" s="3">
        <f t="shared" si="102"/>
        <v>2556.3527238066795</v>
      </c>
      <c r="H751" s="4">
        <f t="shared" si="103"/>
        <v>10933.758829554019</v>
      </c>
      <c r="I751" s="4">
        <f t="shared" si="99"/>
        <v>13490.111553360699</v>
      </c>
      <c r="K751" s="3"/>
    </row>
    <row r="752" spans="1:11" ht="12.75">
      <c r="A752">
        <v>1</v>
      </c>
      <c r="B752">
        <f t="shared" si="100"/>
        <v>12</v>
      </c>
      <c r="C752" s="3">
        <f t="shared" si="101"/>
        <v>197443.6472761933</v>
      </c>
      <c r="D752" s="14">
        <f>+$C$7+100</f>
        <v>1299.101050305518</v>
      </c>
      <c r="E752" s="3">
        <f t="shared" si="97"/>
        <v>311.88281392455133</v>
      </c>
      <c r="F752" s="4">
        <f t="shared" si="98"/>
        <v>987.2182363809666</v>
      </c>
      <c r="G752" s="3">
        <f t="shared" si="102"/>
        <v>2868.2355377312306</v>
      </c>
      <c r="H752" s="4">
        <f t="shared" si="103"/>
        <v>11920.977065934985</v>
      </c>
      <c r="I752" s="4">
        <f t="shared" si="99"/>
        <v>14789.212603666216</v>
      </c>
      <c r="K752" s="3"/>
    </row>
    <row r="753" spans="2:11" ht="12.75">
      <c r="B753">
        <f t="shared" si="100"/>
        <v>13</v>
      </c>
      <c r="C753" s="3">
        <f t="shared" si="101"/>
        <v>197131.76446226877</v>
      </c>
      <c r="D753" s="3">
        <f t="shared" si="96"/>
        <v>1199.101050305518</v>
      </c>
      <c r="E753" s="3">
        <f t="shared" si="97"/>
        <v>213.442227994174</v>
      </c>
      <c r="F753" s="4">
        <f t="shared" si="98"/>
        <v>985.6588223113439</v>
      </c>
      <c r="G753" s="3">
        <f t="shared" si="102"/>
        <v>3081.6777657254047</v>
      </c>
      <c r="H753" s="4">
        <f t="shared" si="103"/>
        <v>12906.635888246328</v>
      </c>
      <c r="I753" s="4">
        <f t="shared" si="99"/>
        <v>15988.313653971732</v>
      </c>
      <c r="K753" s="3"/>
    </row>
    <row r="754" spans="2:11" ht="12.75">
      <c r="B754">
        <f t="shared" si="100"/>
        <v>14</v>
      </c>
      <c r="C754" s="3">
        <f t="shared" si="101"/>
        <v>196918.3222342746</v>
      </c>
      <c r="D754" s="3">
        <f t="shared" si="96"/>
        <v>1199.101050305518</v>
      </c>
      <c r="E754" s="3">
        <f t="shared" si="97"/>
        <v>214.50943913414494</v>
      </c>
      <c r="F754" s="4">
        <f t="shared" si="98"/>
        <v>984.591611171373</v>
      </c>
      <c r="G754" s="3">
        <f t="shared" si="102"/>
        <v>3296.1872048595496</v>
      </c>
      <c r="H754" s="4">
        <f t="shared" si="103"/>
        <v>13891.2274994177</v>
      </c>
      <c r="I754" s="4">
        <f t="shared" si="99"/>
        <v>17187.41470427725</v>
      </c>
      <c r="K754" s="3"/>
    </row>
    <row r="755" spans="2:11" ht="12.75">
      <c r="B755">
        <f t="shared" si="100"/>
        <v>15</v>
      </c>
      <c r="C755" s="3">
        <f t="shared" si="101"/>
        <v>196703.81279514043</v>
      </c>
      <c r="D755" s="3">
        <f t="shared" si="96"/>
        <v>1199.101050305518</v>
      </c>
      <c r="E755" s="3">
        <f t="shared" si="97"/>
        <v>215.58198632981578</v>
      </c>
      <c r="F755" s="4">
        <f t="shared" si="98"/>
        <v>983.5190639757021</v>
      </c>
      <c r="G755" s="3">
        <f t="shared" si="102"/>
        <v>3511.7691911893653</v>
      </c>
      <c r="H755" s="4">
        <f t="shared" si="103"/>
        <v>14874.746563393403</v>
      </c>
      <c r="I755" s="4">
        <f t="shared" si="99"/>
        <v>18386.515754582768</v>
      </c>
      <c r="K755" s="3"/>
    </row>
    <row r="756" spans="2:11" ht="12.75">
      <c r="B756">
        <f t="shared" si="100"/>
        <v>16</v>
      </c>
      <c r="C756" s="3">
        <f t="shared" si="101"/>
        <v>196488.23080881062</v>
      </c>
      <c r="D756" s="14">
        <f>+$C$7+300</f>
        <v>1499.101050305518</v>
      </c>
      <c r="E756" s="3">
        <f t="shared" si="97"/>
        <v>516.6598962614647</v>
      </c>
      <c r="F756" s="4">
        <f t="shared" si="98"/>
        <v>982.4411540440532</v>
      </c>
      <c r="G756" s="3">
        <f t="shared" si="102"/>
        <v>4028.42908745083</v>
      </c>
      <c r="H756" s="4">
        <f t="shared" si="103"/>
        <v>15857.187717437455</v>
      </c>
      <c r="I756" s="4">
        <f t="shared" si="99"/>
        <v>19885.616804888286</v>
      </c>
      <c r="K756" s="3"/>
    </row>
    <row r="757" spans="2:11" ht="12.75">
      <c r="B757">
        <f t="shared" si="100"/>
        <v>17</v>
      </c>
      <c r="C757" s="3">
        <f t="shared" si="101"/>
        <v>195971.57091254916</v>
      </c>
      <c r="D757" s="3">
        <f>+$C$7</f>
        <v>1199.101050305518</v>
      </c>
      <c r="E757" s="3">
        <f t="shared" si="97"/>
        <v>219.24319574277206</v>
      </c>
      <c r="F757" s="4">
        <f t="shared" si="98"/>
        <v>979.8578545627458</v>
      </c>
      <c r="G757" s="3">
        <f t="shared" si="102"/>
        <v>4247.672283193602</v>
      </c>
      <c r="H757" s="4">
        <f t="shared" si="103"/>
        <v>16837.0455720002</v>
      </c>
      <c r="I757" s="4">
        <f t="shared" si="99"/>
        <v>21084.7178551938</v>
      </c>
      <c r="K757" s="3"/>
    </row>
    <row r="758" spans="2:11" ht="12.75">
      <c r="B758">
        <f t="shared" si="100"/>
        <v>18</v>
      </c>
      <c r="C758" s="3">
        <f t="shared" si="101"/>
        <v>195752.32771680638</v>
      </c>
      <c r="D758" s="3">
        <f t="shared" si="96"/>
        <v>1199.101050305518</v>
      </c>
      <c r="E758" s="3">
        <f t="shared" si="97"/>
        <v>220.33941172148593</v>
      </c>
      <c r="F758" s="4">
        <f t="shared" si="98"/>
        <v>978.761638584032</v>
      </c>
      <c r="G758" s="3">
        <f t="shared" si="102"/>
        <v>4468.011694915088</v>
      </c>
      <c r="H758" s="4">
        <f t="shared" si="103"/>
        <v>17815.80721058423</v>
      </c>
      <c r="I758" s="4">
        <f t="shared" si="99"/>
        <v>22283.818905499316</v>
      </c>
      <c r="K758" s="3"/>
    </row>
    <row r="759" spans="2:11" ht="12.75">
      <c r="B759">
        <f t="shared" si="100"/>
        <v>19</v>
      </c>
      <c r="C759" s="3">
        <f t="shared" si="101"/>
        <v>195531.9883050849</v>
      </c>
      <c r="D759" s="3">
        <f t="shared" si="96"/>
        <v>1199.101050305518</v>
      </c>
      <c r="E759" s="3">
        <f t="shared" si="97"/>
        <v>221.44110878009337</v>
      </c>
      <c r="F759" s="4">
        <f t="shared" si="98"/>
        <v>977.6599415254245</v>
      </c>
      <c r="G759" s="3">
        <f t="shared" si="102"/>
        <v>4689.4528036951815</v>
      </c>
      <c r="H759" s="4">
        <f t="shared" si="103"/>
        <v>18793.467152109653</v>
      </c>
      <c r="I759" s="4">
        <f t="shared" si="99"/>
        <v>23482.919955804835</v>
      </c>
      <c r="K759" s="3"/>
    </row>
    <row r="760" spans="2:11" ht="12.75">
      <c r="B760">
        <f t="shared" si="100"/>
        <v>20</v>
      </c>
      <c r="C760" s="3">
        <f t="shared" si="101"/>
        <v>195310.5471963048</v>
      </c>
      <c r="D760" s="3">
        <f t="shared" si="96"/>
        <v>1199.101050305518</v>
      </c>
      <c r="E760" s="3">
        <f t="shared" si="97"/>
        <v>222.54831432399385</v>
      </c>
      <c r="F760" s="4">
        <f t="shared" si="98"/>
        <v>976.552735981524</v>
      </c>
      <c r="G760" s="3">
        <f t="shared" si="102"/>
        <v>4912.001118019175</v>
      </c>
      <c r="H760" s="4">
        <f t="shared" si="103"/>
        <v>19770.019888091178</v>
      </c>
      <c r="I760" s="4">
        <f t="shared" si="99"/>
        <v>24682.021006110353</v>
      </c>
      <c r="K760" s="3"/>
    </row>
    <row r="761" spans="2:11" ht="12.75">
      <c r="B761">
        <f t="shared" si="100"/>
        <v>21</v>
      </c>
      <c r="C761" s="3">
        <f t="shared" si="101"/>
        <v>195087.9988819808</v>
      </c>
      <c r="D761" s="3">
        <f t="shared" si="96"/>
        <v>1199.101050305518</v>
      </c>
      <c r="E761" s="3">
        <f t="shared" si="97"/>
        <v>223.6610558956138</v>
      </c>
      <c r="F761" s="4">
        <f t="shared" si="98"/>
        <v>975.4399944099041</v>
      </c>
      <c r="G761" s="3">
        <f t="shared" si="102"/>
        <v>5135.662173914789</v>
      </c>
      <c r="H761" s="4">
        <f t="shared" si="103"/>
        <v>20745.459882501083</v>
      </c>
      <c r="I761" s="4">
        <f t="shared" si="99"/>
        <v>25881.122056415872</v>
      </c>
      <c r="K761" s="3"/>
    </row>
    <row r="762" spans="2:11" ht="12.75">
      <c r="B762">
        <f t="shared" si="100"/>
        <v>22</v>
      </c>
      <c r="C762" s="3">
        <f t="shared" si="101"/>
        <v>194864.3378260852</v>
      </c>
      <c r="D762" s="3">
        <f t="shared" si="96"/>
        <v>1199.101050305518</v>
      </c>
      <c r="E762" s="3">
        <f t="shared" si="97"/>
        <v>224.77936117509194</v>
      </c>
      <c r="F762" s="4">
        <f t="shared" si="98"/>
        <v>974.321689130426</v>
      </c>
      <c r="G762" s="3">
        <f t="shared" si="102"/>
        <v>5360.441535089881</v>
      </c>
      <c r="H762" s="4">
        <f t="shared" si="103"/>
        <v>21719.78157163151</v>
      </c>
      <c r="I762" s="4">
        <f t="shared" si="99"/>
        <v>27080.22310672139</v>
      </c>
      <c r="K762" s="3"/>
    </row>
    <row r="763" spans="2:11" ht="12.75">
      <c r="B763">
        <f t="shared" si="100"/>
        <v>23</v>
      </c>
      <c r="C763" s="3">
        <f t="shared" si="101"/>
        <v>194639.5584649101</v>
      </c>
      <c r="D763" s="3">
        <f t="shared" si="96"/>
        <v>1199.101050305518</v>
      </c>
      <c r="E763" s="3">
        <f t="shared" si="97"/>
        <v>225.9032579809674</v>
      </c>
      <c r="F763" s="4">
        <f t="shared" si="98"/>
        <v>973.1977923245505</v>
      </c>
      <c r="G763" s="3">
        <f t="shared" si="102"/>
        <v>5586.344793070848</v>
      </c>
      <c r="H763" s="4">
        <f t="shared" si="103"/>
        <v>22692.97936395606</v>
      </c>
      <c r="I763" s="4">
        <f t="shared" si="99"/>
        <v>28279.32415702691</v>
      </c>
      <c r="K763" s="3"/>
    </row>
    <row r="764" spans="1:11" ht="12.75">
      <c r="A764">
        <v>2</v>
      </c>
      <c r="B764">
        <f t="shared" si="100"/>
        <v>24</v>
      </c>
      <c r="C764" s="3">
        <f t="shared" si="101"/>
        <v>194413.65520692914</v>
      </c>
      <c r="D764" s="14">
        <f>+$C$7+200</f>
        <v>1399.101050305518</v>
      </c>
      <c r="E764" s="3">
        <f t="shared" si="97"/>
        <v>427.0327742708722</v>
      </c>
      <c r="F764" s="4">
        <f t="shared" si="98"/>
        <v>972.0682760346457</v>
      </c>
      <c r="G764" s="3">
        <f t="shared" si="102"/>
        <v>6013.37756734172</v>
      </c>
      <c r="H764" s="4">
        <f t="shared" si="103"/>
        <v>23665.047639990706</v>
      </c>
      <c r="I764" s="4">
        <f t="shared" si="99"/>
        <v>29678.425207332424</v>
      </c>
      <c r="K764" s="3"/>
    </row>
    <row r="765" spans="2:11" ht="12.75">
      <c r="B765">
        <f t="shared" si="100"/>
        <v>25</v>
      </c>
      <c r="C765" s="3">
        <f t="shared" si="101"/>
        <v>193986.62243265827</v>
      </c>
      <c r="D765" s="3">
        <f t="shared" si="96"/>
        <v>1199.101050305518</v>
      </c>
      <c r="E765" s="3">
        <f t="shared" si="97"/>
        <v>229.1679381422265</v>
      </c>
      <c r="F765" s="4">
        <f t="shared" si="98"/>
        <v>969.9331121632914</v>
      </c>
      <c r="G765" s="3">
        <f t="shared" si="102"/>
        <v>6242.545505483947</v>
      </c>
      <c r="H765" s="4">
        <f t="shared" si="103"/>
        <v>24634.980752154</v>
      </c>
      <c r="I765" s="4">
        <f t="shared" si="99"/>
        <v>30877.526257637946</v>
      </c>
      <c r="K765" s="3"/>
    </row>
    <row r="766" spans="2:11" ht="12.75">
      <c r="B766">
        <f t="shared" si="100"/>
        <v>26</v>
      </c>
      <c r="C766" s="3">
        <f t="shared" si="101"/>
        <v>193757.45449451605</v>
      </c>
      <c r="D766" s="3">
        <f t="shared" si="96"/>
        <v>1199.101050305518</v>
      </c>
      <c r="E766" s="3">
        <f t="shared" si="97"/>
        <v>230.3137778329376</v>
      </c>
      <c r="F766" s="4">
        <f t="shared" si="98"/>
        <v>968.7872724725803</v>
      </c>
      <c r="G766" s="3">
        <f t="shared" si="102"/>
        <v>6472.859283316884</v>
      </c>
      <c r="H766" s="4">
        <f t="shared" si="103"/>
        <v>25603.76802462658</v>
      </c>
      <c r="I766" s="4">
        <f t="shared" si="99"/>
        <v>32076.627307943465</v>
      </c>
      <c r="K766" s="3"/>
    </row>
    <row r="767" spans="2:11" ht="12.75">
      <c r="B767">
        <f t="shared" si="100"/>
        <v>27</v>
      </c>
      <c r="C767" s="3">
        <f t="shared" si="101"/>
        <v>193527.14071668312</v>
      </c>
      <c r="D767" s="3">
        <f t="shared" si="96"/>
        <v>1199.101050305518</v>
      </c>
      <c r="E767" s="3">
        <f t="shared" si="97"/>
        <v>231.46534672210225</v>
      </c>
      <c r="F767" s="4">
        <f t="shared" si="98"/>
        <v>967.6357035834156</v>
      </c>
      <c r="G767" s="3">
        <f t="shared" si="102"/>
        <v>6704.3246300389865</v>
      </c>
      <c r="H767" s="4">
        <f t="shared" si="103"/>
        <v>26571.403728209996</v>
      </c>
      <c r="I767" s="4">
        <f t="shared" si="99"/>
        <v>33275.72835824898</v>
      </c>
      <c r="K767" s="3"/>
    </row>
    <row r="768" spans="2:11" ht="12.75">
      <c r="B768">
        <f t="shared" si="100"/>
        <v>28</v>
      </c>
      <c r="C768" s="3">
        <f t="shared" si="101"/>
        <v>193295.675369961</v>
      </c>
      <c r="D768" s="14">
        <f>+$C$7+300</f>
        <v>1499.101050305518</v>
      </c>
      <c r="E768" s="3">
        <f t="shared" si="97"/>
        <v>532.6226734557129</v>
      </c>
      <c r="F768" s="4">
        <f t="shared" si="98"/>
        <v>966.478376849805</v>
      </c>
      <c r="G768" s="3">
        <f t="shared" si="102"/>
        <v>7236.9473034947</v>
      </c>
      <c r="H768" s="4">
        <f t="shared" si="103"/>
        <v>27537.8821050598</v>
      </c>
      <c r="I768" s="4">
        <f t="shared" si="99"/>
        <v>34774.8294085545</v>
      </c>
      <c r="J768" s="4"/>
      <c r="K768" s="3"/>
    </row>
    <row r="769" spans="2:11" ht="12.75">
      <c r="B769">
        <f t="shared" si="100"/>
        <v>29</v>
      </c>
      <c r="C769" s="3">
        <f t="shared" si="101"/>
        <v>192763.0526965053</v>
      </c>
      <c r="D769" s="3">
        <f t="shared" si="96"/>
        <v>1199.101050305518</v>
      </c>
      <c r="E769" s="3">
        <f t="shared" si="97"/>
        <v>235.28578682299144</v>
      </c>
      <c r="F769" s="4">
        <f t="shared" si="98"/>
        <v>963.8152634825265</v>
      </c>
      <c r="G769" s="3">
        <f t="shared" si="102"/>
        <v>7472.233090317691</v>
      </c>
      <c r="H769" s="4">
        <f t="shared" si="103"/>
        <v>28501.69736854233</v>
      </c>
      <c r="I769" s="4">
        <f t="shared" si="99"/>
        <v>35973.93045886002</v>
      </c>
      <c r="J769" s="4"/>
      <c r="K769" s="3"/>
    </row>
    <row r="770" spans="2:11" ht="12.75">
      <c r="B770">
        <f t="shared" si="100"/>
        <v>30</v>
      </c>
      <c r="C770" s="3">
        <f t="shared" si="101"/>
        <v>192527.7669096823</v>
      </c>
      <c r="D770" s="3">
        <f t="shared" si="96"/>
        <v>1199.101050305518</v>
      </c>
      <c r="E770" s="3">
        <f t="shared" si="97"/>
        <v>236.46221575710638</v>
      </c>
      <c r="F770" s="4">
        <f t="shared" si="98"/>
        <v>962.6388345484115</v>
      </c>
      <c r="G770" s="3">
        <f t="shared" si="102"/>
        <v>7708.695306074797</v>
      </c>
      <c r="H770" s="4">
        <f t="shared" si="103"/>
        <v>29464.33620309074</v>
      </c>
      <c r="I770" s="4">
        <f t="shared" si="99"/>
        <v>37173.031509165536</v>
      </c>
      <c r="J770" s="4"/>
      <c r="K770" s="3"/>
    </row>
    <row r="771" spans="2:11" ht="12.75">
      <c r="B771">
        <f t="shared" si="100"/>
        <v>31</v>
      </c>
      <c r="C771" s="3">
        <f t="shared" si="101"/>
        <v>192291.3046939252</v>
      </c>
      <c r="D771" s="3">
        <f t="shared" si="96"/>
        <v>1199.101050305518</v>
      </c>
      <c r="E771" s="3">
        <f t="shared" si="97"/>
        <v>237.64452683589195</v>
      </c>
      <c r="F771" s="4">
        <f t="shared" si="98"/>
        <v>961.456523469626</v>
      </c>
      <c r="G771" s="3">
        <f t="shared" si="102"/>
        <v>7946.339832910689</v>
      </c>
      <c r="H771" s="4">
        <f t="shared" si="103"/>
        <v>30425.79272656037</v>
      </c>
      <c r="I771" s="4">
        <f t="shared" si="99"/>
        <v>38372.13255947106</v>
      </c>
      <c r="J771" s="4"/>
      <c r="K771" s="3"/>
    </row>
    <row r="772" spans="2:11" ht="12.75">
      <c r="B772">
        <f t="shared" si="100"/>
        <v>32</v>
      </c>
      <c r="C772" s="3">
        <f t="shared" si="101"/>
        <v>192053.6601670893</v>
      </c>
      <c r="D772" s="3">
        <f t="shared" si="96"/>
        <v>1199.101050305518</v>
      </c>
      <c r="E772" s="3">
        <f t="shared" si="97"/>
        <v>238.83274947007135</v>
      </c>
      <c r="F772" s="4">
        <f t="shared" si="98"/>
        <v>960.2683008354466</v>
      </c>
      <c r="G772" s="3">
        <f t="shared" si="102"/>
        <v>8185.172582380761</v>
      </c>
      <c r="H772" s="4">
        <f t="shared" si="103"/>
        <v>31386.061027395815</v>
      </c>
      <c r="I772" s="4">
        <f t="shared" si="99"/>
        <v>39571.23360977658</v>
      </c>
      <c r="J772" s="4"/>
      <c r="K772" s="3"/>
    </row>
    <row r="773" spans="2:11" ht="12.75">
      <c r="B773">
        <f t="shared" si="100"/>
        <v>33</v>
      </c>
      <c r="C773" s="3">
        <f t="shared" si="101"/>
        <v>191814.82741761924</v>
      </c>
      <c r="D773" s="3">
        <f t="shared" si="96"/>
        <v>1199.101050305518</v>
      </c>
      <c r="E773" s="3">
        <f t="shared" si="97"/>
        <v>240.02691321742168</v>
      </c>
      <c r="F773" s="4">
        <f t="shared" si="98"/>
        <v>959.0741370880962</v>
      </c>
      <c r="G773" s="3">
        <f t="shared" si="102"/>
        <v>8425.199495598183</v>
      </c>
      <c r="H773" s="4">
        <f t="shared" si="103"/>
        <v>32345.135164483912</v>
      </c>
      <c r="I773" s="4">
        <f t="shared" si="99"/>
        <v>40770.334660082095</v>
      </c>
      <c r="J773" s="4"/>
      <c r="K773" s="3"/>
    </row>
    <row r="774" spans="2:11" ht="12.75">
      <c r="B774">
        <f t="shared" si="100"/>
        <v>34</v>
      </c>
      <c r="C774" s="3">
        <f t="shared" si="101"/>
        <v>191574.80050440182</v>
      </c>
      <c r="D774" s="3">
        <f t="shared" si="96"/>
        <v>1199.101050305518</v>
      </c>
      <c r="E774" s="3">
        <f t="shared" si="97"/>
        <v>241.22704778350874</v>
      </c>
      <c r="F774" s="4">
        <f t="shared" si="98"/>
        <v>957.8740025220092</v>
      </c>
      <c r="G774" s="3">
        <f t="shared" si="102"/>
        <v>8666.42654338169</v>
      </c>
      <c r="H774" s="4">
        <f t="shared" si="103"/>
        <v>33303.00916700592</v>
      </c>
      <c r="I774" s="4">
        <f t="shared" si="99"/>
        <v>41969.43571038761</v>
      </c>
      <c r="J774" s="4"/>
      <c r="K774" s="3"/>
    </row>
    <row r="775" spans="2:11" ht="12.75">
      <c r="B775">
        <f t="shared" si="100"/>
        <v>35</v>
      </c>
      <c r="C775" s="3">
        <f t="shared" si="101"/>
        <v>191333.57345661832</v>
      </c>
      <c r="D775" s="3">
        <f t="shared" si="96"/>
        <v>1199.101050305518</v>
      </c>
      <c r="E775" s="3">
        <f t="shared" si="97"/>
        <v>242.4331830224263</v>
      </c>
      <c r="F775" s="4">
        <f t="shared" si="98"/>
        <v>956.6678672830916</v>
      </c>
      <c r="G775" s="3">
        <f t="shared" si="102"/>
        <v>8908.859726404116</v>
      </c>
      <c r="H775" s="4">
        <f t="shared" si="103"/>
        <v>34259.67703428901</v>
      </c>
      <c r="I775" s="4">
        <f t="shared" si="99"/>
        <v>43168.536760693125</v>
      </c>
      <c r="J775" s="4"/>
      <c r="K775" s="3"/>
    </row>
    <row r="776" spans="1:11" ht="12.75">
      <c r="A776">
        <v>3</v>
      </c>
      <c r="B776">
        <f t="shared" si="100"/>
        <v>36</v>
      </c>
      <c r="C776" s="3">
        <f t="shared" si="101"/>
        <v>191091.1402735959</v>
      </c>
      <c r="D776" s="14">
        <f>+$C$7+300</f>
        <v>1499.101050305518</v>
      </c>
      <c r="E776" s="3">
        <f t="shared" si="97"/>
        <v>543.6453489375384</v>
      </c>
      <c r="F776" s="4">
        <f t="shared" si="98"/>
        <v>955.4557013679795</v>
      </c>
      <c r="G776" s="3">
        <f t="shared" si="102"/>
        <v>9452.505075341654</v>
      </c>
      <c r="H776" s="4">
        <f t="shared" si="103"/>
        <v>35215.13273565699</v>
      </c>
      <c r="I776" s="4">
        <f t="shared" si="99"/>
        <v>44667.63781099864</v>
      </c>
      <c r="J776" s="4"/>
      <c r="K776" s="3"/>
    </row>
    <row r="777" spans="2:11" ht="12.75">
      <c r="B777">
        <f t="shared" si="100"/>
        <v>37</v>
      </c>
      <c r="C777" s="3">
        <f t="shared" si="101"/>
        <v>190547.49492465836</v>
      </c>
      <c r="D777" s="3">
        <f t="shared" si="96"/>
        <v>1199.101050305518</v>
      </c>
      <c r="E777" s="3">
        <f t="shared" si="97"/>
        <v>246.36357568222616</v>
      </c>
      <c r="F777" s="4">
        <f t="shared" si="98"/>
        <v>952.7374746232917</v>
      </c>
      <c r="G777" s="3">
        <f t="shared" si="102"/>
        <v>9698.86865102388</v>
      </c>
      <c r="H777" s="4">
        <f t="shared" si="103"/>
        <v>36167.87021028028</v>
      </c>
      <c r="I777" s="4">
        <f t="shared" si="99"/>
        <v>45866.738861304155</v>
      </c>
      <c r="J777" s="4"/>
      <c r="K777" s="3"/>
    </row>
    <row r="778" spans="2:11" ht="12.75">
      <c r="B778">
        <f t="shared" si="100"/>
        <v>38</v>
      </c>
      <c r="C778" s="3">
        <f t="shared" si="101"/>
        <v>190301.13134897614</v>
      </c>
      <c r="D778" s="3">
        <f t="shared" si="96"/>
        <v>1199.101050305518</v>
      </c>
      <c r="E778" s="3">
        <f t="shared" si="97"/>
        <v>247.59539356063715</v>
      </c>
      <c r="F778" s="4">
        <f t="shared" si="98"/>
        <v>951.5056567448808</v>
      </c>
      <c r="G778" s="3">
        <f t="shared" si="102"/>
        <v>9946.464044584518</v>
      </c>
      <c r="H778" s="4">
        <f t="shared" si="103"/>
        <v>37119.375867025155</v>
      </c>
      <c r="I778" s="4">
        <f t="shared" si="99"/>
        <v>47065.83991160967</v>
      </c>
      <c r="J778" s="4"/>
      <c r="K778" s="3"/>
    </row>
    <row r="779" spans="2:11" ht="12.75">
      <c r="B779">
        <f t="shared" si="100"/>
        <v>39</v>
      </c>
      <c r="C779" s="3">
        <f t="shared" si="101"/>
        <v>190053.53595541551</v>
      </c>
      <c r="D779" s="3">
        <f t="shared" si="96"/>
        <v>1199.101050305518</v>
      </c>
      <c r="E779" s="3">
        <f t="shared" si="97"/>
        <v>248.83337052844035</v>
      </c>
      <c r="F779" s="4">
        <f t="shared" si="98"/>
        <v>950.2676797770775</v>
      </c>
      <c r="G779" s="3">
        <f t="shared" si="102"/>
        <v>10195.297415112958</v>
      </c>
      <c r="H779" s="4">
        <f t="shared" si="103"/>
        <v>38069.64354680223</v>
      </c>
      <c r="I779" s="4">
        <f t="shared" si="99"/>
        <v>48264.94096191519</v>
      </c>
      <c r="J779" s="4"/>
      <c r="K779" s="3"/>
    </row>
    <row r="780" spans="2:11" ht="12.75">
      <c r="B780">
        <f t="shared" si="100"/>
        <v>40</v>
      </c>
      <c r="C780" s="3">
        <f t="shared" si="101"/>
        <v>189804.70258488707</v>
      </c>
      <c r="D780" s="14">
        <f>+$C$7+300</f>
        <v>1499.101050305518</v>
      </c>
      <c r="E780" s="3">
        <f t="shared" si="97"/>
        <v>550.0775373810825</v>
      </c>
      <c r="F780" s="4">
        <f t="shared" si="98"/>
        <v>949.0235129244354</v>
      </c>
      <c r="G780" s="3">
        <f t="shared" si="102"/>
        <v>10745.374952494041</v>
      </c>
      <c r="H780" s="4">
        <f t="shared" si="103"/>
        <v>39018.667059726664</v>
      </c>
      <c r="I780" s="4">
        <f t="shared" si="99"/>
        <v>49764.04201222071</v>
      </c>
      <c r="J780" s="4"/>
      <c r="K780" s="3"/>
    </row>
    <row r="781" spans="2:11" ht="12.75">
      <c r="B781">
        <f t="shared" si="100"/>
        <v>41</v>
      </c>
      <c r="C781" s="3">
        <f t="shared" si="101"/>
        <v>189254.62504750598</v>
      </c>
      <c r="D781" s="3">
        <f t="shared" si="96"/>
        <v>1199.101050305518</v>
      </c>
      <c r="E781" s="3">
        <f t="shared" si="97"/>
        <v>252.82792506798796</v>
      </c>
      <c r="F781" s="4">
        <f t="shared" si="98"/>
        <v>946.2731252375299</v>
      </c>
      <c r="G781" s="3">
        <f t="shared" si="102"/>
        <v>10998.20287756203</v>
      </c>
      <c r="H781" s="4">
        <f t="shared" si="103"/>
        <v>39964.940184964194</v>
      </c>
      <c r="I781" s="4">
        <f t="shared" si="99"/>
        <v>50963.14306252622</v>
      </c>
      <c r="J781" s="4"/>
      <c r="K781" s="3"/>
    </row>
    <row r="782" spans="2:11" ht="12.75">
      <c r="B782">
        <f t="shared" si="100"/>
        <v>42</v>
      </c>
      <c r="C782" s="3">
        <f t="shared" si="101"/>
        <v>189001.797122438</v>
      </c>
      <c r="D782" s="17">
        <f>+$C$7</f>
        <v>1199.101050305518</v>
      </c>
      <c r="E782" s="3">
        <f t="shared" si="97"/>
        <v>254.09206469332787</v>
      </c>
      <c r="F782" s="4">
        <f t="shared" si="98"/>
        <v>945.00898561219</v>
      </c>
      <c r="G782" s="3">
        <f t="shared" si="102"/>
        <v>11252.294942255357</v>
      </c>
      <c r="H782" s="4">
        <f t="shared" si="103"/>
        <v>40909.94917057639</v>
      </c>
      <c r="I782" s="4">
        <f t="shared" si="99"/>
        <v>52162.244112831744</v>
      </c>
      <c r="J782" s="4"/>
      <c r="K782" s="3"/>
    </row>
    <row r="783" spans="2:11" ht="12.75">
      <c r="B783">
        <f t="shared" si="100"/>
        <v>43</v>
      </c>
      <c r="C783" s="3">
        <f t="shared" si="101"/>
        <v>188747.70505774466</v>
      </c>
      <c r="D783" s="3">
        <f t="shared" si="96"/>
        <v>1199.101050305518</v>
      </c>
      <c r="E783" s="3">
        <f t="shared" si="97"/>
        <v>255.3625250167945</v>
      </c>
      <c r="F783" s="4">
        <f t="shared" si="98"/>
        <v>943.7385252887234</v>
      </c>
      <c r="G783" s="3">
        <f t="shared" si="102"/>
        <v>11507.657467272153</v>
      </c>
      <c r="H783" s="4">
        <f t="shared" si="103"/>
        <v>41853.68769586511</v>
      </c>
      <c r="I783" s="4">
        <f t="shared" si="99"/>
        <v>53361.345163137266</v>
      </c>
      <c r="J783" s="4"/>
      <c r="K783" s="3"/>
    </row>
    <row r="784" spans="2:11" ht="12.75">
      <c r="B784">
        <f t="shared" si="100"/>
        <v>44</v>
      </c>
      <c r="C784" s="3">
        <f t="shared" si="101"/>
        <v>188492.34253272787</v>
      </c>
      <c r="D784" s="3">
        <f t="shared" si="96"/>
        <v>1199.101050305518</v>
      </c>
      <c r="E784" s="3">
        <f t="shared" si="97"/>
        <v>256.63933764187857</v>
      </c>
      <c r="F784" s="4">
        <f t="shared" si="98"/>
        <v>942.4617126636393</v>
      </c>
      <c r="G784" s="3">
        <f t="shared" si="102"/>
        <v>11764.29680491403</v>
      </c>
      <c r="H784" s="4">
        <f t="shared" si="103"/>
        <v>42796.14940852875</v>
      </c>
      <c r="I784" s="4">
        <f t="shared" si="99"/>
        <v>54560.44621344278</v>
      </c>
      <c r="J784" s="4"/>
      <c r="K784" s="3"/>
    </row>
    <row r="785" spans="2:11" ht="12.75">
      <c r="B785">
        <f t="shared" si="100"/>
        <v>45</v>
      </c>
      <c r="C785" s="3">
        <f t="shared" si="101"/>
        <v>188235.70319508598</v>
      </c>
      <c r="D785" s="3">
        <f t="shared" si="96"/>
        <v>1199.101050305518</v>
      </c>
      <c r="E785" s="3">
        <f t="shared" si="97"/>
        <v>257.92253433008796</v>
      </c>
      <c r="F785" s="4">
        <f t="shared" si="98"/>
        <v>941.17851597543</v>
      </c>
      <c r="G785" s="3">
        <f t="shared" si="102"/>
        <v>12022.219339244119</v>
      </c>
      <c r="H785" s="4">
        <f t="shared" si="103"/>
        <v>43737.32792450418</v>
      </c>
      <c r="I785" s="4">
        <f t="shared" si="99"/>
        <v>55759.547263748296</v>
      </c>
      <c r="J785" s="4"/>
      <c r="K785" s="3"/>
    </row>
    <row r="786" spans="2:11" ht="12.75">
      <c r="B786">
        <f t="shared" si="100"/>
        <v>46</v>
      </c>
      <c r="C786" s="3">
        <f t="shared" si="101"/>
        <v>187977.7806607559</v>
      </c>
      <c r="D786" s="3">
        <f t="shared" si="96"/>
        <v>1199.101050305518</v>
      </c>
      <c r="E786" s="3">
        <f t="shared" si="97"/>
        <v>259.21214700173834</v>
      </c>
      <c r="F786" s="4">
        <f t="shared" si="98"/>
        <v>939.8889033037796</v>
      </c>
      <c r="G786" s="3">
        <f t="shared" si="102"/>
        <v>12281.431486245858</v>
      </c>
      <c r="H786" s="4">
        <f t="shared" si="103"/>
        <v>44677.216827807955</v>
      </c>
      <c r="I786" s="4">
        <f t="shared" si="99"/>
        <v>56958.64831405381</v>
      </c>
      <c r="J786" s="4"/>
      <c r="K786" s="3"/>
    </row>
    <row r="787" spans="2:11" ht="12.75">
      <c r="B787">
        <f t="shared" si="100"/>
        <v>47</v>
      </c>
      <c r="C787" s="3">
        <f t="shared" si="101"/>
        <v>187718.56851375417</v>
      </c>
      <c r="D787" s="3">
        <f t="shared" si="96"/>
        <v>1199.101050305518</v>
      </c>
      <c r="E787" s="3">
        <f t="shared" si="97"/>
        <v>260.50820773674707</v>
      </c>
      <c r="F787" s="4">
        <f t="shared" si="98"/>
        <v>938.5928425687708</v>
      </c>
      <c r="G787" s="3">
        <f t="shared" si="102"/>
        <v>12541.939693982606</v>
      </c>
      <c r="H787" s="4">
        <f t="shared" si="103"/>
        <v>45615.80967037673</v>
      </c>
      <c r="I787" s="4">
        <f t="shared" si="99"/>
        <v>58157.74936435933</v>
      </c>
      <c r="J787" s="4"/>
      <c r="K787" s="3"/>
    </row>
    <row r="788" spans="1:11" ht="12.75">
      <c r="A788">
        <v>4</v>
      </c>
      <c r="B788">
        <f t="shared" si="100"/>
        <v>48</v>
      </c>
      <c r="C788" s="3">
        <f t="shared" si="101"/>
        <v>187458.06030601743</v>
      </c>
      <c r="D788" s="14">
        <f>+$C$7+400</f>
        <v>1599.101050305518</v>
      </c>
      <c r="E788" s="3">
        <f t="shared" si="97"/>
        <v>661.8107487754307</v>
      </c>
      <c r="F788" s="4">
        <f t="shared" si="98"/>
        <v>937.2903015300872</v>
      </c>
      <c r="G788" s="3">
        <f t="shared" si="102"/>
        <v>13203.750442758037</v>
      </c>
      <c r="H788" s="4">
        <f t="shared" si="103"/>
        <v>46553.09997190682</v>
      </c>
      <c r="I788" s="4">
        <f t="shared" si="99"/>
        <v>59756.850414664856</v>
      </c>
      <c r="J788" s="4"/>
      <c r="K788" s="3"/>
    </row>
    <row r="789" spans="2:11" ht="12.75">
      <c r="B789">
        <f t="shared" si="100"/>
        <v>49</v>
      </c>
      <c r="C789" s="3">
        <f t="shared" si="101"/>
        <v>186796.249557242</v>
      </c>
      <c r="D789" s="3">
        <f t="shared" si="96"/>
        <v>1199.101050305518</v>
      </c>
      <c r="E789" s="3">
        <f t="shared" si="97"/>
        <v>265.1198025193079</v>
      </c>
      <c r="F789" s="4">
        <f t="shared" si="98"/>
        <v>933.98124778621</v>
      </c>
      <c r="G789" s="3">
        <f t="shared" si="102"/>
        <v>13468.870245277345</v>
      </c>
      <c r="H789" s="4">
        <f t="shared" si="103"/>
        <v>47487.08121969303</v>
      </c>
      <c r="I789" s="4">
        <f t="shared" si="99"/>
        <v>60955.95146497037</v>
      </c>
      <c r="J789" s="4"/>
      <c r="K789" s="3"/>
    </row>
    <row r="790" spans="2:11" ht="12.75">
      <c r="B790">
        <f t="shared" si="100"/>
        <v>50</v>
      </c>
      <c r="C790" s="3">
        <f t="shared" si="101"/>
        <v>186531.1297547227</v>
      </c>
      <c r="D790" s="3">
        <f t="shared" si="96"/>
        <v>1199.101050305518</v>
      </c>
      <c r="E790" s="3">
        <f t="shared" si="97"/>
        <v>266.4454015319044</v>
      </c>
      <c r="F790" s="4">
        <f t="shared" si="98"/>
        <v>932.6556487736135</v>
      </c>
      <c r="G790" s="3">
        <f t="shared" si="102"/>
        <v>13735.31564680925</v>
      </c>
      <c r="H790" s="4">
        <f t="shared" si="103"/>
        <v>48419.73686846664</v>
      </c>
      <c r="I790" s="4">
        <f t="shared" si="99"/>
        <v>62155.05251527589</v>
      </c>
      <c r="J790" s="4"/>
      <c r="K790" s="3"/>
    </row>
    <row r="791" spans="2:11" ht="12.75">
      <c r="B791">
        <f t="shared" si="100"/>
        <v>51</v>
      </c>
      <c r="C791" s="3">
        <f t="shared" si="101"/>
        <v>186264.6843531908</v>
      </c>
      <c r="D791" s="3">
        <f t="shared" si="96"/>
        <v>1199.101050305518</v>
      </c>
      <c r="E791" s="3">
        <f t="shared" si="97"/>
        <v>267.7776285395639</v>
      </c>
      <c r="F791" s="4">
        <f t="shared" si="98"/>
        <v>931.323421765954</v>
      </c>
      <c r="G791" s="3">
        <f t="shared" si="102"/>
        <v>14003.093275348812</v>
      </c>
      <c r="H791" s="4">
        <f t="shared" si="103"/>
        <v>49351.0602902326</v>
      </c>
      <c r="I791" s="4">
        <f t="shared" si="99"/>
        <v>63354.15356558141</v>
      </c>
      <c r="J791" s="4"/>
      <c r="K791" s="3"/>
    </row>
    <row r="792" spans="2:11" ht="12.75">
      <c r="B792">
        <f t="shared" si="100"/>
        <v>52</v>
      </c>
      <c r="C792" s="3">
        <f t="shared" si="101"/>
        <v>185996.90672465123</v>
      </c>
      <c r="D792" s="14">
        <f>+$C$7+300</f>
        <v>1499.101050305518</v>
      </c>
      <c r="E792" s="3">
        <f t="shared" si="97"/>
        <v>569.1165166822617</v>
      </c>
      <c r="F792" s="4">
        <f t="shared" si="98"/>
        <v>929.9845336232562</v>
      </c>
      <c r="G792" s="3">
        <f t="shared" si="102"/>
        <v>14572.209792031073</v>
      </c>
      <c r="H792" s="4">
        <f t="shared" si="103"/>
        <v>50281.04482385585</v>
      </c>
      <c r="I792" s="4">
        <f t="shared" si="99"/>
        <v>64853.25461588692</v>
      </c>
      <c r="J792" s="4"/>
      <c r="K792" s="3"/>
    </row>
    <row r="793" spans="2:11" ht="12.75">
      <c r="B793">
        <f t="shared" si="100"/>
        <v>53</v>
      </c>
      <c r="C793" s="3">
        <f t="shared" si="101"/>
        <v>185427.79020796897</v>
      </c>
      <c r="D793" s="3">
        <f t="shared" si="96"/>
        <v>1199.101050305518</v>
      </c>
      <c r="E793" s="3">
        <f t="shared" si="97"/>
        <v>271.96209926567303</v>
      </c>
      <c r="F793" s="4">
        <f t="shared" si="98"/>
        <v>927.1389510398449</v>
      </c>
      <c r="G793" s="3">
        <f t="shared" si="102"/>
        <v>14844.171891296746</v>
      </c>
      <c r="H793" s="4">
        <f t="shared" si="103"/>
        <v>51208.1837748957</v>
      </c>
      <c r="I793" s="4">
        <f t="shared" si="99"/>
        <v>66052.35566619244</v>
      </c>
      <c r="J793" s="4"/>
      <c r="K793" s="3"/>
    </row>
    <row r="794" spans="2:11" ht="12.75">
      <c r="B794">
        <f t="shared" si="100"/>
        <v>54</v>
      </c>
      <c r="C794" s="3">
        <f t="shared" si="101"/>
        <v>185155.82810870328</v>
      </c>
      <c r="D794" s="3">
        <f t="shared" si="96"/>
        <v>1199.101050305518</v>
      </c>
      <c r="E794" s="3">
        <f t="shared" si="97"/>
        <v>273.3219097620015</v>
      </c>
      <c r="F794" s="4">
        <f t="shared" si="98"/>
        <v>925.7791405435164</v>
      </c>
      <c r="G794" s="3">
        <f t="shared" si="102"/>
        <v>15117.493801058748</v>
      </c>
      <c r="H794" s="4">
        <f t="shared" si="103"/>
        <v>52133.96291543922</v>
      </c>
      <c r="I794" s="4">
        <f t="shared" si="99"/>
        <v>67251.45671649797</v>
      </c>
      <c r="J794" s="4"/>
      <c r="K794" s="3"/>
    </row>
    <row r="795" spans="2:11" ht="12.75">
      <c r="B795">
        <f t="shared" si="100"/>
        <v>55</v>
      </c>
      <c r="C795" s="3">
        <f t="shared" si="101"/>
        <v>184882.5061989413</v>
      </c>
      <c r="D795" s="3">
        <f t="shared" si="96"/>
        <v>1199.101050305518</v>
      </c>
      <c r="E795" s="3">
        <f t="shared" si="97"/>
        <v>274.68851931081144</v>
      </c>
      <c r="F795" s="4">
        <f t="shared" si="98"/>
        <v>924.4125309947065</v>
      </c>
      <c r="G795" s="3">
        <f t="shared" si="102"/>
        <v>15392.18232036956</v>
      </c>
      <c r="H795" s="4">
        <f t="shared" si="103"/>
        <v>53058.37544643392</v>
      </c>
      <c r="I795" s="4">
        <f t="shared" si="99"/>
        <v>68450.55776680348</v>
      </c>
      <c r="J795" s="4"/>
      <c r="K795" s="3"/>
    </row>
    <row r="796" spans="2:11" ht="12.75">
      <c r="B796">
        <f t="shared" si="100"/>
        <v>56</v>
      </c>
      <c r="C796" s="3">
        <f t="shared" si="101"/>
        <v>184607.81767963048</v>
      </c>
      <c r="D796" s="3">
        <f t="shared" si="96"/>
        <v>1199.101050305518</v>
      </c>
      <c r="E796" s="3">
        <f t="shared" si="97"/>
        <v>276.06196190736546</v>
      </c>
      <c r="F796" s="4">
        <f t="shared" si="98"/>
        <v>923.0390883981524</v>
      </c>
      <c r="G796" s="3">
        <f t="shared" si="102"/>
        <v>15668.244282276926</v>
      </c>
      <c r="H796" s="4">
        <f t="shared" si="103"/>
        <v>53981.414534832074</v>
      </c>
      <c r="I796" s="4">
        <f t="shared" si="99"/>
        <v>69649.658817109</v>
      </c>
      <c r="J796" s="4"/>
      <c r="K796" s="3"/>
    </row>
    <row r="797" spans="2:11" ht="12.75">
      <c r="B797">
        <f t="shared" si="100"/>
        <v>57</v>
      </c>
      <c r="C797" s="3">
        <f t="shared" si="101"/>
        <v>184331.7557177231</v>
      </c>
      <c r="D797" s="3">
        <f t="shared" si="96"/>
        <v>1199.101050305518</v>
      </c>
      <c r="E797" s="3">
        <f t="shared" si="97"/>
        <v>277.4422717169024</v>
      </c>
      <c r="F797" s="4">
        <f t="shared" si="98"/>
        <v>921.6587785886155</v>
      </c>
      <c r="G797" s="3">
        <f t="shared" si="102"/>
        <v>15945.686553993828</v>
      </c>
      <c r="H797" s="4">
        <f t="shared" si="103"/>
        <v>54903.07331342069</v>
      </c>
      <c r="I797" s="4">
        <f t="shared" si="99"/>
        <v>70848.75986741451</v>
      </c>
      <c r="J797" s="4"/>
      <c r="K797" s="3"/>
    </row>
    <row r="798" spans="2:11" ht="12.75">
      <c r="B798">
        <f t="shared" si="100"/>
        <v>58</v>
      </c>
      <c r="C798" s="3">
        <f t="shared" si="101"/>
        <v>184054.3134460062</v>
      </c>
      <c r="D798" s="3">
        <f t="shared" si="96"/>
        <v>1199.101050305518</v>
      </c>
      <c r="E798" s="3">
        <f t="shared" si="97"/>
        <v>278.8294830754868</v>
      </c>
      <c r="F798" s="4">
        <f t="shared" si="98"/>
        <v>920.2715672300311</v>
      </c>
      <c r="G798" s="3">
        <f t="shared" si="102"/>
        <v>16224.516037069316</v>
      </c>
      <c r="H798" s="4">
        <f t="shared" si="103"/>
        <v>55823.34488065072</v>
      </c>
      <c r="I798" s="4">
        <f t="shared" si="99"/>
        <v>72047.86091772004</v>
      </c>
      <c r="J798" s="4"/>
      <c r="K798" s="3"/>
    </row>
    <row r="799" spans="2:11" ht="12.75">
      <c r="B799">
        <f t="shared" si="100"/>
        <v>59</v>
      </c>
      <c r="C799" s="3">
        <f t="shared" si="101"/>
        <v>183775.48396293074</v>
      </c>
      <c r="D799" s="3">
        <f t="shared" si="96"/>
        <v>1199.101050305518</v>
      </c>
      <c r="E799" s="3">
        <f t="shared" si="97"/>
        <v>280.22363049086414</v>
      </c>
      <c r="F799" s="4">
        <f t="shared" si="98"/>
        <v>918.8774198146538</v>
      </c>
      <c r="G799" s="3">
        <f t="shared" si="102"/>
        <v>16504.73966756018</v>
      </c>
      <c r="H799" s="4">
        <f t="shared" si="103"/>
        <v>56742.22230046538</v>
      </c>
      <c r="I799" s="4">
        <f t="shared" si="99"/>
        <v>73246.96196802556</v>
      </c>
      <c r="J799" s="4"/>
      <c r="K799" s="3"/>
    </row>
    <row r="800" spans="1:11" ht="12.75">
      <c r="A800">
        <v>5</v>
      </c>
      <c r="B800">
        <f t="shared" si="100"/>
        <v>60</v>
      </c>
      <c r="C800" s="3">
        <f t="shared" si="101"/>
        <v>183495.26033243988</v>
      </c>
      <c r="D800" s="14">
        <f>+$C$7+600+500</f>
        <v>2299.1010503055177</v>
      </c>
      <c r="E800" s="3">
        <f t="shared" si="97"/>
        <v>1381.6247486433183</v>
      </c>
      <c r="F800" s="4">
        <f t="shared" si="98"/>
        <v>917.4763016621994</v>
      </c>
      <c r="G800" s="3">
        <f t="shared" si="102"/>
        <v>17886.364416203498</v>
      </c>
      <c r="H800" s="4">
        <f t="shared" si="103"/>
        <v>57659.69860212758</v>
      </c>
      <c r="I800" s="4">
        <f t="shared" si="99"/>
        <v>75546.06301833107</v>
      </c>
      <c r="J800" s="4"/>
      <c r="K800" s="3"/>
    </row>
    <row r="801" spans="2:11" ht="12.75">
      <c r="B801">
        <f t="shared" si="100"/>
        <v>61</v>
      </c>
      <c r="C801" s="3">
        <f t="shared" si="101"/>
        <v>182113.63558379657</v>
      </c>
      <c r="D801" s="14">
        <f>+$C$7+600</f>
        <v>1799.101050305518</v>
      </c>
      <c r="E801" s="3">
        <f t="shared" si="97"/>
        <v>888.532872386535</v>
      </c>
      <c r="F801" s="4">
        <f t="shared" si="98"/>
        <v>910.5681779189829</v>
      </c>
      <c r="G801" s="3">
        <f t="shared" si="102"/>
        <v>18774.897288590033</v>
      </c>
      <c r="H801" s="4">
        <f t="shared" si="103"/>
        <v>58570.266780046564</v>
      </c>
      <c r="I801" s="4">
        <f t="shared" si="99"/>
        <v>77345.1640686366</v>
      </c>
      <c r="J801" s="4"/>
      <c r="K801" s="3"/>
    </row>
    <row r="802" spans="2:11" ht="12.75">
      <c r="B802">
        <f t="shared" si="100"/>
        <v>62</v>
      </c>
      <c r="C802" s="3">
        <f t="shared" si="101"/>
        <v>181225.10271141003</v>
      </c>
      <c r="D802" s="14">
        <f>+$C$7+600</f>
        <v>1799.101050305518</v>
      </c>
      <c r="E802" s="3">
        <f t="shared" si="97"/>
        <v>892.9755367484678</v>
      </c>
      <c r="F802" s="4">
        <f t="shared" si="98"/>
        <v>906.1255135570501</v>
      </c>
      <c r="G802" s="3">
        <f t="shared" si="102"/>
        <v>19667.8728253385</v>
      </c>
      <c r="H802" s="4">
        <f t="shared" si="103"/>
        <v>59476.39229360362</v>
      </c>
      <c r="I802" s="4">
        <f t="shared" si="99"/>
        <v>79144.26511894212</v>
      </c>
      <c r="J802" s="4"/>
      <c r="K802" s="3"/>
    </row>
    <row r="803" spans="2:11" ht="12.75">
      <c r="B803">
        <f t="shared" si="100"/>
        <v>63</v>
      </c>
      <c r="C803" s="3">
        <f t="shared" si="101"/>
        <v>180332.12717466155</v>
      </c>
      <c r="D803" s="14">
        <f>+$C$7+600</f>
        <v>1799.101050305518</v>
      </c>
      <c r="E803" s="3">
        <f t="shared" si="97"/>
        <v>897.4404144322101</v>
      </c>
      <c r="F803" s="4">
        <f t="shared" si="98"/>
        <v>901.6606358733078</v>
      </c>
      <c r="G803" s="3">
        <f t="shared" si="102"/>
        <v>20565.313239770712</v>
      </c>
      <c r="H803" s="4">
        <f t="shared" si="103"/>
        <v>60378.05292947692</v>
      </c>
      <c r="I803" s="4">
        <f t="shared" si="99"/>
        <v>80943.36616924763</v>
      </c>
      <c r="J803" s="4"/>
      <c r="K803" s="3"/>
    </row>
    <row r="804" spans="2:11" ht="12.75">
      <c r="B804">
        <f t="shared" si="100"/>
        <v>64</v>
      </c>
      <c r="C804" s="3">
        <f t="shared" si="101"/>
        <v>179434.68676022935</v>
      </c>
      <c r="D804" s="14">
        <f>+$C$7+600+300</f>
        <v>2099.1010503055177</v>
      </c>
      <c r="E804" s="3">
        <f t="shared" si="97"/>
        <v>1201.927616504371</v>
      </c>
      <c r="F804" s="4">
        <f t="shared" si="98"/>
        <v>897.1734338011468</v>
      </c>
      <c r="G804" s="3">
        <f t="shared" si="102"/>
        <v>21767.240856275082</v>
      </c>
      <c r="H804" s="4">
        <f t="shared" si="103"/>
        <v>61275.22636327807</v>
      </c>
      <c r="I804" s="4">
        <f t="shared" si="99"/>
        <v>83042.46721955315</v>
      </c>
      <c r="J804" s="4"/>
      <c r="K804" s="3"/>
    </row>
    <row r="805" spans="2:11" ht="12.75">
      <c r="B805">
        <f t="shared" si="100"/>
        <v>65</v>
      </c>
      <c r="C805" s="3">
        <f t="shared" si="101"/>
        <v>178232.75914372498</v>
      </c>
      <c r="D805" s="14">
        <f aca="true" t="shared" si="104" ref="D805:D811">+$C$7+600</f>
        <v>1799.101050305518</v>
      </c>
      <c r="E805" s="3">
        <f t="shared" si="97"/>
        <v>907.937254586893</v>
      </c>
      <c r="F805" s="4">
        <f t="shared" si="98"/>
        <v>891.1637957186249</v>
      </c>
      <c r="G805" s="3">
        <f t="shared" si="102"/>
        <v>22675.178110861976</v>
      </c>
      <c r="H805" s="4">
        <f t="shared" si="103"/>
        <v>62166.39015899669</v>
      </c>
      <c r="I805" s="4">
        <f t="shared" si="99"/>
        <v>84841.56826985866</v>
      </c>
      <c r="J805" s="4"/>
      <c r="K805" s="3"/>
    </row>
    <row r="806" spans="2:11" ht="12.75">
      <c r="B806">
        <f t="shared" si="100"/>
        <v>66</v>
      </c>
      <c r="C806" s="3">
        <f t="shared" si="101"/>
        <v>177324.82188913808</v>
      </c>
      <c r="D806" s="14">
        <f t="shared" si="104"/>
        <v>1799.101050305518</v>
      </c>
      <c r="E806" s="3">
        <f aca="true" t="shared" si="105" ref="E806:E869">+D806-F806</f>
        <v>912.4769408598274</v>
      </c>
      <c r="F806" s="4">
        <f aca="true" t="shared" si="106" ref="F806:F869">+C806*($C$6/12)</f>
        <v>886.6241094456905</v>
      </c>
      <c r="G806" s="3">
        <f t="shared" si="102"/>
        <v>23587.655051721802</v>
      </c>
      <c r="H806" s="4">
        <f t="shared" si="103"/>
        <v>63053.014268442384</v>
      </c>
      <c r="I806" s="4">
        <f aca="true" t="shared" si="107" ref="I806:I869">+G806+H806</f>
        <v>86640.66932016419</v>
      </c>
      <c r="J806" s="4"/>
      <c r="K806" s="3"/>
    </row>
    <row r="807" spans="2:11" ht="12.75">
      <c r="B807">
        <f aca="true" t="shared" si="108" ref="B807:B870">+B806+1</f>
        <v>67</v>
      </c>
      <c r="C807" s="3">
        <f aca="true" t="shared" si="109" ref="C807:C870">+C806-E806</f>
        <v>176412.34494827825</v>
      </c>
      <c r="D807" s="14">
        <f t="shared" si="104"/>
        <v>1799.101050305518</v>
      </c>
      <c r="E807" s="3">
        <f t="shared" si="105"/>
        <v>917.0393255641267</v>
      </c>
      <c r="F807" s="4">
        <f t="shared" si="106"/>
        <v>882.0617247413912</v>
      </c>
      <c r="G807" s="3">
        <f aca="true" t="shared" si="110" ref="G807:G870">+G806+E807</f>
        <v>24504.69437728593</v>
      </c>
      <c r="H807" s="4">
        <f aca="true" t="shared" si="111" ref="H807:H870">+H806+F807</f>
        <v>63935.075993183775</v>
      </c>
      <c r="I807" s="4">
        <f t="shared" si="107"/>
        <v>88439.7703704697</v>
      </c>
      <c r="J807" s="4"/>
      <c r="K807" s="3"/>
    </row>
    <row r="808" spans="2:11" ht="12.75">
      <c r="B808">
        <f t="shared" si="108"/>
        <v>68</v>
      </c>
      <c r="C808" s="3">
        <f t="shared" si="109"/>
        <v>175495.3056227141</v>
      </c>
      <c r="D808" s="14">
        <f t="shared" si="104"/>
        <v>1799.101050305518</v>
      </c>
      <c r="E808" s="3">
        <f t="shared" si="105"/>
        <v>921.6245221919473</v>
      </c>
      <c r="F808" s="4">
        <f t="shared" si="106"/>
        <v>877.4765281135706</v>
      </c>
      <c r="G808" s="3">
        <f t="shared" si="110"/>
        <v>25426.31889947788</v>
      </c>
      <c r="H808" s="4">
        <f t="shared" si="111"/>
        <v>64812.552521297344</v>
      </c>
      <c r="I808" s="4">
        <f t="shared" si="107"/>
        <v>90238.87142077522</v>
      </c>
      <c r="J808" s="4"/>
      <c r="K808" s="3"/>
    </row>
    <row r="809" spans="2:11" ht="12.75">
      <c r="B809">
        <f t="shared" si="108"/>
        <v>69</v>
      </c>
      <c r="C809" s="3">
        <f t="shared" si="109"/>
        <v>174573.68110052217</v>
      </c>
      <c r="D809" s="14">
        <f t="shared" si="104"/>
        <v>1799.101050305518</v>
      </c>
      <c r="E809" s="3">
        <f t="shared" si="105"/>
        <v>926.2326448029071</v>
      </c>
      <c r="F809" s="4">
        <f t="shared" si="106"/>
        <v>872.8684055026108</v>
      </c>
      <c r="G809" s="3">
        <f t="shared" si="110"/>
        <v>26352.55154428079</v>
      </c>
      <c r="H809" s="4">
        <f t="shared" si="111"/>
        <v>65685.42092679995</v>
      </c>
      <c r="I809" s="4">
        <f t="shared" si="107"/>
        <v>92037.97247108075</v>
      </c>
      <c r="J809" s="4"/>
      <c r="K809" s="3"/>
    </row>
    <row r="810" spans="2:11" ht="12.75">
      <c r="B810">
        <f t="shared" si="108"/>
        <v>70</v>
      </c>
      <c r="C810" s="3">
        <f t="shared" si="109"/>
        <v>173647.44845571925</v>
      </c>
      <c r="D810" s="14">
        <f t="shared" si="104"/>
        <v>1799.101050305518</v>
      </c>
      <c r="E810" s="3">
        <f t="shared" si="105"/>
        <v>930.8638080269217</v>
      </c>
      <c r="F810" s="4">
        <f t="shared" si="106"/>
        <v>868.2372422785962</v>
      </c>
      <c r="G810" s="3">
        <f t="shared" si="110"/>
        <v>27283.41535230771</v>
      </c>
      <c r="H810" s="4">
        <f t="shared" si="111"/>
        <v>66553.65816907855</v>
      </c>
      <c r="I810" s="4">
        <f t="shared" si="107"/>
        <v>93837.07352138626</v>
      </c>
      <c r="J810" s="4"/>
      <c r="K810" s="3"/>
    </row>
    <row r="811" spans="2:11" ht="12.75">
      <c r="B811">
        <f t="shared" si="108"/>
        <v>71</v>
      </c>
      <c r="C811" s="3">
        <f t="shared" si="109"/>
        <v>172716.58464769233</v>
      </c>
      <c r="D811" s="14">
        <f t="shared" si="104"/>
        <v>1799.101050305518</v>
      </c>
      <c r="E811" s="3">
        <f t="shared" si="105"/>
        <v>935.5181270670562</v>
      </c>
      <c r="F811" s="4">
        <f t="shared" si="106"/>
        <v>863.5829232384617</v>
      </c>
      <c r="G811" s="3">
        <f t="shared" si="110"/>
        <v>28218.933479374766</v>
      </c>
      <c r="H811" s="4">
        <f t="shared" si="111"/>
        <v>67417.24109231701</v>
      </c>
      <c r="I811" s="4">
        <f t="shared" si="107"/>
        <v>95636.17457169178</v>
      </c>
      <c r="J811" s="4"/>
      <c r="K811" s="3"/>
    </row>
    <row r="812" spans="1:11" ht="12.75">
      <c r="A812">
        <v>6</v>
      </c>
      <c r="B812">
        <f t="shared" si="108"/>
        <v>72</v>
      </c>
      <c r="C812" s="3">
        <f t="shared" si="109"/>
        <v>171781.0665206253</v>
      </c>
      <c r="D812" s="14">
        <f>+$C$7+600+600</f>
        <v>2399.1010503055177</v>
      </c>
      <c r="E812" s="3">
        <f t="shared" si="105"/>
        <v>1540.1957177023912</v>
      </c>
      <c r="F812" s="4">
        <f t="shared" si="106"/>
        <v>858.9053326031265</v>
      </c>
      <c r="G812" s="3">
        <f t="shared" si="110"/>
        <v>29759.129197077156</v>
      </c>
      <c r="H812" s="4">
        <f t="shared" si="111"/>
        <v>68276.14642492014</v>
      </c>
      <c r="I812" s="4">
        <f t="shared" si="107"/>
        <v>98035.2756219973</v>
      </c>
      <c r="J812" s="4"/>
      <c r="K812" s="3"/>
    </row>
    <row r="813" spans="2:11" ht="12.75">
      <c r="B813">
        <f t="shared" si="108"/>
        <v>73</v>
      </c>
      <c r="C813" s="3">
        <f t="shared" si="109"/>
        <v>170240.8708029229</v>
      </c>
      <c r="D813" s="14">
        <f>+$C$7+600</f>
        <v>1799.101050305518</v>
      </c>
      <c r="E813" s="3">
        <f t="shared" si="105"/>
        <v>947.8966962909034</v>
      </c>
      <c r="F813" s="4">
        <f t="shared" si="106"/>
        <v>851.2043540146145</v>
      </c>
      <c r="G813" s="3">
        <f t="shared" si="110"/>
        <v>30707.02589336806</v>
      </c>
      <c r="H813" s="4">
        <f t="shared" si="111"/>
        <v>69127.35077893475</v>
      </c>
      <c r="I813" s="4">
        <f t="shared" si="107"/>
        <v>99834.37667230281</v>
      </c>
      <c r="J813" s="4"/>
      <c r="K813" s="3"/>
    </row>
    <row r="814" spans="2:11" ht="12.75">
      <c r="B814">
        <f t="shared" si="108"/>
        <v>74</v>
      </c>
      <c r="C814" s="3">
        <f t="shared" si="109"/>
        <v>169292.974106632</v>
      </c>
      <c r="D814" s="14">
        <f>+$C$7+600</f>
        <v>1799.101050305518</v>
      </c>
      <c r="E814" s="3">
        <f t="shared" si="105"/>
        <v>952.6361797723579</v>
      </c>
      <c r="F814" s="4">
        <f t="shared" si="106"/>
        <v>846.46487053316</v>
      </c>
      <c r="G814" s="3">
        <f t="shared" si="110"/>
        <v>31659.66207314042</v>
      </c>
      <c r="H814" s="4">
        <f t="shared" si="111"/>
        <v>69973.81564946791</v>
      </c>
      <c r="I814" s="4">
        <f t="shared" si="107"/>
        <v>101633.47772260834</v>
      </c>
      <c r="J814" s="4"/>
      <c r="K814" s="3"/>
    </row>
    <row r="815" spans="2:11" ht="12.75">
      <c r="B815">
        <f t="shared" si="108"/>
        <v>75</v>
      </c>
      <c r="C815" s="3">
        <f t="shared" si="109"/>
        <v>168340.33792685965</v>
      </c>
      <c r="D815" s="14">
        <f>+$C$7+600</f>
        <v>1799.101050305518</v>
      </c>
      <c r="E815" s="3">
        <f t="shared" si="105"/>
        <v>957.3993606712196</v>
      </c>
      <c r="F815" s="4">
        <f t="shared" si="106"/>
        <v>841.7016896342983</v>
      </c>
      <c r="G815" s="3">
        <f t="shared" si="110"/>
        <v>32617.06143381164</v>
      </c>
      <c r="H815" s="4">
        <f t="shared" si="111"/>
        <v>70815.51733910221</v>
      </c>
      <c r="I815" s="4">
        <f t="shared" si="107"/>
        <v>103432.57877291385</v>
      </c>
      <c r="J815" s="4"/>
      <c r="K815" s="3"/>
    </row>
    <row r="816" spans="2:11" ht="12.75">
      <c r="B816">
        <f t="shared" si="108"/>
        <v>76</v>
      </c>
      <c r="C816" s="3">
        <f t="shared" si="109"/>
        <v>167382.93856618842</v>
      </c>
      <c r="D816" s="14">
        <f>+$C$7+600+300</f>
        <v>2099.1010503055177</v>
      </c>
      <c r="E816" s="3">
        <f t="shared" si="105"/>
        <v>1262.1863574745757</v>
      </c>
      <c r="F816" s="4">
        <f t="shared" si="106"/>
        <v>836.914692830942</v>
      </c>
      <c r="G816" s="3">
        <f t="shared" si="110"/>
        <v>33879.247791286216</v>
      </c>
      <c r="H816" s="4">
        <f t="shared" si="111"/>
        <v>71652.43203193316</v>
      </c>
      <c r="I816" s="4">
        <f t="shared" si="107"/>
        <v>105531.67982321937</v>
      </c>
      <c r="J816" s="4"/>
      <c r="K816" s="3"/>
    </row>
    <row r="817" spans="2:11" ht="12.75">
      <c r="B817">
        <f t="shared" si="108"/>
        <v>77</v>
      </c>
      <c r="C817" s="3">
        <f t="shared" si="109"/>
        <v>166120.75220871385</v>
      </c>
      <c r="D817" s="14">
        <f aca="true" t="shared" si="112" ref="D817:D823">+$C$7+600</f>
        <v>1799.101050305518</v>
      </c>
      <c r="E817" s="3">
        <f t="shared" si="105"/>
        <v>968.4972892619486</v>
      </c>
      <c r="F817" s="4">
        <f t="shared" si="106"/>
        <v>830.6037610435693</v>
      </c>
      <c r="G817" s="3">
        <f t="shared" si="110"/>
        <v>34847.745080548164</v>
      </c>
      <c r="H817" s="4">
        <f t="shared" si="111"/>
        <v>72483.03579297673</v>
      </c>
      <c r="I817" s="4">
        <f t="shared" si="107"/>
        <v>107330.7808735249</v>
      </c>
      <c r="J817" s="4"/>
      <c r="K817" s="3"/>
    </row>
    <row r="818" spans="2:11" ht="12.75">
      <c r="B818">
        <f t="shared" si="108"/>
        <v>78</v>
      </c>
      <c r="C818" s="3">
        <f t="shared" si="109"/>
        <v>165152.2549194519</v>
      </c>
      <c r="D818" s="14">
        <f t="shared" si="112"/>
        <v>1799.101050305518</v>
      </c>
      <c r="E818" s="3">
        <f t="shared" si="105"/>
        <v>973.3397757082585</v>
      </c>
      <c r="F818" s="4">
        <f t="shared" si="106"/>
        <v>825.7612745972594</v>
      </c>
      <c r="G818" s="3">
        <f t="shared" si="110"/>
        <v>35821.08485625642</v>
      </c>
      <c r="H818" s="4">
        <f t="shared" si="111"/>
        <v>73308.79706757399</v>
      </c>
      <c r="I818" s="4">
        <f t="shared" si="107"/>
        <v>109129.88192383041</v>
      </c>
      <c r="J818" s="4"/>
      <c r="K818" s="3"/>
    </row>
    <row r="819" spans="2:11" ht="12.75">
      <c r="B819">
        <f t="shared" si="108"/>
        <v>79</v>
      </c>
      <c r="C819" s="3">
        <f t="shared" si="109"/>
        <v>164178.91514374362</v>
      </c>
      <c r="D819" s="14">
        <f t="shared" si="112"/>
        <v>1799.101050305518</v>
      </c>
      <c r="E819" s="3">
        <f aca="true" t="shared" si="113" ref="E819:E830">+D819-F819</f>
        <v>978.2064745867998</v>
      </c>
      <c r="F819" s="4">
        <f t="shared" si="106"/>
        <v>820.8945757187181</v>
      </c>
      <c r="G819" s="3">
        <f t="shared" si="110"/>
        <v>36799.29133084322</v>
      </c>
      <c r="H819" s="4">
        <f t="shared" si="111"/>
        <v>74129.69164329271</v>
      </c>
      <c r="I819" s="4">
        <f t="shared" si="107"/>
        <v>110928.98297413593</v>
      </c>
      <c r="J819" s="4"/>
      <c r="K819" s="3"/>
    </row>
    <row r="820" spans="2:11" ht="12.75">
      <c r="B820">
        <f t="shared" si="108"/>
        <v>80</v>
      </c>
      <c r="C820" s="3">
        <f t="shared" si="109"/>
        <v>163200.70866915683</v>
      </c>
      <c r="D820" s="14">
        <f t="shared" si="112"/>
        <v>1799.101050305518</v>
      </c>
      <c r="E820" s="3">
        <f t="shared" si="113"/>
        <v>983.0975069597338</v>
      </c>
      <c r="F820" s="4">
        <f t="shared" si="106"/>
        <v>816.0035433457841</v>
      </c>
      <c r="G820" s="3">
        <f t="shared" si="110"/>
        <v>37782.38883780295</v>
      </c>
      <c r="H820" s="4">
        <f t="shared" si="111"/>
        <v>74945.69518663849</v>
      </c>
      <c r="I820" s="4">
        <f t="shared" si="107"/>
        <v>112728.08402444144</v>
      </c>
      <c r="J820" s="4"/>
      <c r="K820" s="3"/>
    </row>
    <row r="821" spans="2:11" ht="12.75">
      <c r="B821">
        <f t="shared" si="108"/>
        <v>81</v>
      </c>
      <c r="C821" s="3">
        <f t="shared" si="109"/>
        <v>162217.61116219708</v>
      </c>
      <c r="D821" s="14">
        <f t="shared" si="112"/>
        <v>1799.101050305518</v>
      </c>
      <c r="E821" s="3">
        <f t="shared" si="113"/>
        <v>988.0129944945324</v>
      </c>
      <c r="F821" s="4">
        <f t="shared" si="106"/>
        <v>811.0880558109855</v>
      </c>
      <c r="G821" s="3">
        <f t="shared" si="110"/>
        <v>38770.40183229748</v>
      </c>
      <c r="H821" s="4">
        <f t="shared" si="111"/>
        <v>75756.78324244947</v>
      </c>
      <c r="I821" s="4">
        <f t="shared" si="107"/>
        <v>114527.18507474696</v>
      </c>
      <c r="J821" s="4"/>
      <c r="K821" s="3"/>
    </row>
    <row r="822" spans="2:11" ht="12.75">
      <c r="B822">
        <f t="shared" si="108"/>
        <v>82</v>
      </c>
      <c r="C822" s="3">
        <f t="shared" si="109"/>
        <v>161229.59816770256</v>
      </c>
      <c r="D822" s="14">
        <f t="shared" si="112"/>
        <v>1799.101050305518</v>
      </c>
      <c r="E822" s="3">
        <f t="shared" si="113"/>
        <v>992.9530594670051</v>
      </c>
      <c r="F822" s="4">
        <f t="shared" si="106"/>
        <v>806.1479908385128</v>
      </c>
      <c r="G822" s="3">
        <f t="shared" si="110"/>
        <v>39763.35489176449</v>
      </c>
      <c r="H822" s="4">
        <f t="shared" si="111"/>
        <v>76562.93123328798</v>
      </c>
      <c r="I822" s="4">
        <f t="shared" si="107"/>
        <v>116326.28612505246</v>
      </c>
      <c r="J822" s="4"/>
      <c r="K822" s="3"/>
    </row>
    <row r="823" spans="2:11" ht="12.75">
      <c r="B823">
        <f t="shared" si="108"/>
        <v>83</v>
      </c>
      <c r="C823" s="3">
        <f t="shared" si="109"/>
        <v>160236.64510823556</v>
      </c>
      <c r="D823" s="14">
        <f t="shared" si="112"/>
        <v>1799.101050305518</v>
      </c>
      <c r="E823" s="3">
        <f t="shared" si="113"/>
        <v>997.91782476434</v>
      </c>
      <c r="F823" s="4">
        <f t="shared" si="106"/>
        <v>801.1832255411779</v>
      </c>
      <c r="G823" s="3">
        <f t="shared" si="110"/>
        <v>40761.27271652883</v>
      </c>
      <c r="H823" s="4">
        <f t="shared" si="111"/>
        <v>77364.11445882915</v>
      </c>
      <c r="I823" s="4">
        <f t="shared" si="107"/>
        <v>118125.38717535799</v>
      </c>
      <c r="J823" s="4"/>
      <c r="K823" s="3"/>
    </row>
    <row r="824" spans="1:11" ht="12.75">
      <c r="A824">
        <v>7</v>
      </c>
      <c r="B824">
        <f t="shared" si="108"/>
        <v>84</v>
      </c>
      <c r="C824" s="3">
        <f t="shared" si="109"/>
        <v>159238.72728347123</v>
      </c>
      <c r="D824" s="14">
        <f>+$C$7+600+700</f>
        <v>2499.1010503055177</v>
      </c>
      <c r="E824" s="3">
        <f t="shared" si="113"/>
        <v>1702.9074138881615</v>
      </c>
      <c r="F824" s="4">
        <f t="shared" si="106"/>
        <v>796.1936364173562</v>
      </c>
      <c r="G824" s="3">
        <f t="shared" si="110"/>
        <v>42464.18013041699</v>
      </c>
      <c r="H824" s="4">
        <f t="shared" si="111"/>
        <v>78160.30809524651</v>
      </c>
      <c r="I824" s="4">
        <f t="shared" si="107"/>
        <v>120624.4882256635</v>
      </c>
      <c r="J824" s="4"/>
      <c r="K824" s="3"/>
    </row>
    <row r="825" spans="2:11" ht="12.75">
      <c r="B825">
        <f t="shared" si="108"/>
        <v>85</v>
      </c>
      <c r="C825" s="3">
        <f t="shared" si="109"/>
        <v>157535.81986958307</v>
      </c>
      <c r="D825" s="14">
        <f>+$C$7+600</f>
        <v>1799.101050305518</v>
      </c>
      <c r="E825" s="3">
        <f t="shared" si="113"/>
        <v>1011.4219509576026</v>
      </c>
      <c r="F825" s="4">
        <f t="shared" si="106"/>
        <v>787.6790993479153</v>
      </c>
      <c r="G825" s="3">
        <f t="shared" si="110"/>
        <v>43475.60208137459</v>
      </c>
      <c r="H825" s="4">
        <f t="shared" si="111"/>
        <v>78947.98719459443</v>
      </c>
      <c r="I825" s="4">
        <f t="shared" si="107"/>
        <v>122423.58927596902</v>
      </c>
      <c r="J825" s="4"/>
      <c r="K825" s="3"/>
    </row>
    <row r="826" spans="2:11" ht="12.75">
      <c r="B826">
        <f t="shared" si="108"/>
        <v>86</v>
      </c>
      <c r="C826" s="3">
        <f t="shared" si="109"/>
        <v>156524.39791862547</v>
      </c>
      <c r="D826" s="14">
        <f>+$C$7+600</f>
        <v>1799.101050305518</v>
      </c>
      <c r="E826" s="3">
        <f t="shared" si="113"/>
        <v>1016.4790607123905</v>
      </c>
      <c r="F826" s="4">
        <f t="shared" si="106"/>
        <v>782.6219895931274</v>
      </c>
      <c r="G826" s="3">
        <f t="shared" si="110"/>
        <v>44492.08114208699</v>
      </c>
      <c r="H826" s="4">
        <f t="shared" si="111"/>
        <v>79730.60918418756</v>
      </c>
      <c r="I826" s="4">
        <f t="shared" si="107"/>
        <v>124222.69032627455</v>
      </c>
      <c r="J826" s="4"/>
      <c r="K826" s="3"/>
    </row>
    <row r="827" spans="2:11" ht="12.75">
      <c r="B827">
        <f t="shared" si="108"/>
        <v>87</v>
      </c>
      <c r="C827" s="3">
        <f t="shared" si="109"/>
        <v>155507.9188579131</v>
      </c>
      <c r="D827" s="14">
        <f>+$C$7+600</f>
        <v>1799.101050305518</v>
      </c>
      <c r="E827" s="3">
        <f t="shared" si="113"/>
        <v>1021.5614560159524</v>
      </c>
      <c r="F827" s="4">
        <f t="shared" si="106"/>
        <v>777.5395942895655</v>
      </c>
      <c r="G827" s="3">
        <f t="shared" si="110"/>
        <v>45513.64259810294</v>
      </c>
      <c r="H827" s="4">
        <f t="shared" si="111"/>
        <v>80508.14877847713</v>
      </c>
      <c r="I827" s="4">
        <f t="shared" si="107"/>
        <v>126021.79137658008</v>
      </c>
      <c r="J827" s="4"/>
      <c r="K827" s="3"/>
    </row>
    <row r="828" spans="2:11" ht="12.75">
      <c r="B828">
        <f t="shared" si="108"/>
        <v>88</v>
      </c>
      <c r="C828" s="3">
        <f t="shared" si="109"/>
        <v>154486.35740189714</v>
      </c>
      <c r="D828" s="14">
        <f>+$C$7+600+300</f>
        <v>2099.1010503055177</v>
      </c>
      <c r="E828" s="3">
        <f t="shared" si="113"/>
        <v>1326.669263296032</v>
      </c>
      <c r="F828" s="4">
        <f t="shared" si="106"/>
        <v>772.4317870094857</v>
      </c>
      <c r="G828" s="3">
        <f t="shared" si="110"/>
        <v>46840.31186139897</v>
      </c>
      <c r="H828" s="4">
        <f t="shared" si="111"/>
        <v>81280.58056548661</v>
      </c>
      <c r="I828" s="4">
        <f t="shared" si="107"/>
        <v>128120.89242688558</v>
      </c>
      <c r="J828" s="4"/>
      <c r="K828" s="3"/>
    </row>
    <row r="829" spans="2:11" ht="12.75">
      <c r="B829">
        <f t="shared" si="108"/>
        <v>89</v>
      </c>
      <c r="C829" s="3">
        <f t="shared" si="109"/>
        <v>153159.6881386011</v>
      </c>
      <c r="D829" s="14">
        <f aca="true" t="shared" si="114" ref="D829:D835">+$C$7+600</f>
        <v>1799.101050305518</v>
      </c>
      <c r="E829" s="3">
        <f t="shared" si="113"/>
        <v>1033.3026096125122</v>
      </c>
      <c r="F829" s="4">
        <f t="shared" si="106"/>
        <v>765.7984406930055</v>
      </c>
      <c r="G829" s="3">
        <f t="shared" si="110"/>
        <v>47873.61447101148</v>
      </c>
      <c r="H829" s="4">
        <f t="shared" si="111"/>
        <v>82046.37900617962</v>
      </c>
      <c r="I829" s="4">
        <f t="shared" si="107"/>
        <v>129919.9934771911</v>
      </c>
      <c r="J829" s="4"/>
      <c r="K829" s="3"/>
    </row>
    <row r="830" spans="2:11" ht="12.75">
      <c r="B830">
        <f t="shared" si="108"/>
        <v>90</v>
      </c>
      <c r="C830" s="3">
        <f t="shared" si="109"/>
        <v>152126.38552898858</v>
      </c>
      <c r="D830" s="14">
        <f t="shared" si="114"/>
        <v>1799.101050305518</v>
      </c>
      <c r="E830" s="3">
        <f t="shared" si="113"/>
        <v>1038.469122660575</v>
      </c>
      <c r="F830" s="4">
        <f t="shared" si="106"/>
        <v>760.631927644943</v>
      </c>
      <c r="G830" s="3">
        <f t="shared" si="110"/>
        <v>48912.083593672054</v>
      </c>
      <c r="H830" s="4">
        <f t="shared" si="111"/>
        <v>82807.01093382455</v>
      </c>
      <c r="I830" s="4">
        <f t="shared" si="107"/>
        <v>131719.0945274966</v>
      </c>
      <c r="J830" s="4"/>
      <c r="K830" s="3"/>
    </row>
    <row r="831" spans="2:11" ht="12.75">
      <c r="B831">
        <f t="shared" si="108"/>
        <v>91</v>
      </c>
      <c r="C831" s="3">
        <f t="shared" si="109"/>
        <v>151087.916406328</v>
      </c>
      <c r="D831" s="14">
        <f t="shared" si="114"/>
        <v>1799.101050305518</v>
      </c>
      <c r="E831" s="3">
        <f t="shared" si="105"/>
        <v>1043.6614682738777</v>
      </c>
      <c r="F831" s="4">
        <f t="shared" si="106"/>
        <v>755.43958203164</v>
      </c>
      <c r="G831" s="3">
        <f t="shared" si="110"/>
        <v>49955.745061945934</v>
      </c>
      <c r="H831" s="4">
        <f t="shared" si="111"/>
        <v>83562.4505158562</v>
      </c>
      <c r="I831" s="4">
        <f t="shared" si="107"/>
        <v>133518.19557780214</v>
      </c>
      <c r="J831" s="4"/>
      <c r="K831" s="3"/>
    </row>
    <row r="832" spans="2:11" ht="12.75">
      <c r="B832">
        <f t="shared" si="108"/>
        <v>92</v>
      </c>
      <c r="C832" s="3">
        <f t="shared" si="109"/>
        <v>150044.25493805413</v>
      </c>
      <c r="D832" s="14">
        <f t="shared" si="114"/>
        <v>1799.101050305518</v>
      </c>
      <c r="E832" s="3">
        <f t="shared" si="105"/>
        <v>1048.8797756152471</v>
      </c>
      <c r="F832" s="4">
        <f t="shared" si="106"/>
        <v>750.2212746902707</v>
      </c>
      <c r="G832" s="3">
        <f t="shared" si="110"/>
        <v>51004.62483756118</v>
      </c>
      <c r="H832" s="4">
        <f t="shared" si="111"/>
        <v>84312.67179054646</v>
      </c>
      <c r="I832" s="4">
        <f t="shared" si="107"/>
        <v>135317.29662810764</v>
      </c>
      <c r="J832" s="4"/>
      <c r="K832" s="3"/>
    </row>
    <row r="833" spans="2:11" ht="12.75">
      <c r="B833">
        <f t="shared" si="108"/>
        <v>93</v>
      </c>
      <c r="C833" s="3">
        <f t="shared" si="109"/>
        <v>148995.3751624389</v>
      </c>
      <c r="D833" s="14">
        <f t="shared" si="114"/>
        <v>1799.101050305518</v>
      </c>
      <c r="E833" s="3">
        <f t="shared" si="105"/>
        <v>1054.1241744933234</v>
      </c>
      <c r="F833" s="4">
        <f t="shared" si="106"/>
        <v>744.9768758121945</v>
      </c>
      <c r="G833" s="3">
        <f t="shared" si="110"/>
        <v>52058.749012054504</v>
      </c>
      <c r="H833" s="4">
        <f t="shared" si="111"/>
        <v>85057.64866635865</v>
      </c>
      <c r="I833" s="4">
        <f t="shared" si="107"/>
        <v>137116.39767841317</v>
      </c>
      <c r="J833" s="4"/>
      <c r="K833" s="3"/>
    </row>
    <row r="834" spans="2:11" ht="12.75">
      <c r="B834">
        <f t="shared" si="108"/>
        <v>94</v>
      </c>
      <c r="C834" s="3">
        <f t="shared" si="109"/>
        <v>147941.25098794556</v>
      </c>
      <c r="D834" s="14">
        <f t="shared" si="114"/>
        <v>1799.101050305518</v>
      </c>
      <c r="E834" s="3">
        <f t="shared" si="105"/>
        <v>1059.39479536579</v>
      </c>
      <c r="F834" s="4">
        <f t="shared" si="106"/>
        <v>739.7062549397278</v>
      </c>
      <c r="G834" s="3">
        <f t="shared" si="110"/>
        <v>53118.143807420296</v>
      </c>
      <c r="H834" s="4">
        <f t="shared" si="111"/>
        <v>85797.35492129838</v>
      </c>
      <c r="I834" s="4">
        <f t="shared" si="107"/>
        <v>138915.49872871867</v>
      </c>
      <c r="J834" s="4"/>
      <c r="K834" s="3"/>
    </row>
    <row r="835" spans="2:11" ht="12.75">
      <c r="B835">
        <f t="shared" si="108"/>
        <v>95</v>
      </c>
      <c r="C835" s="3">
        <f t="shared" si="109"/>
        <v>146881.85619257978</v>
      </c>
      <c r="D835" s="14">
        <f t="shared" si="114"/>
        <v>1799.101050305518</v>
      </c>
      <c r="E835" s="3">
        <f t="shared" si="105"/>
        <v>1064.691769342619</v>
      </c>
      <c r="F835" s="4">
        <f t="shared" si="106"/>
        <v>734.409280962899</v>
      </c>
      <c r="G835" s="3">
        <f t="shared" si="110"/>
        <v>54182.83557676292</v>
      </c>
      <c r="H835" s="4">
        <f t="shared" si="111"/>
        <v>86531.76420226127</v>
      </c>
      <c r="I835" s="4">
        <f t="shared" si="107"/>
        <v>140714.5997790242</v>
      </c>
      <c r="J835" s="4"/>
      <c r="K835" s="3"/>
    </row>
    <row r="836" spans="1:11" ht="12.75">
      <c r="A836">
        <v>8</v>
      </c>
      <c r="B836">
        <f t="shared" si="108"/>
        <v>96</v>
      </c>
      <c r="C836" s="3">
        <f t="shared" si="109"/>
        <v>145817.16442323718</v>
      </c>
      <c r="D836" s="3">
        <f>+$C$7+800</f>
        <v>1999.101050305518</v>
      </c>
      <c r="E836" s="3">
        <f t="shared" si="105"/>
        <v>1270.015228189332</v>
      </c>
      <c r="F836" s="4">
        <f t="shared" si="106"/>
        <v>729.0858221161859</v>
      </c>
      <c r="G836" s="3">
        <f t="shared" si="110"/>
        <v>55452.85080495225</v>
      </c>
      <c r="H836" s="4">
        <f t="shared" si="111"/>
        <v>87260.85002437746</v>
      </c>
      <c r="I836" s="4">
        <f t="shared" si="107"/>
        <v>142713.70082932973</v>
      </c>
      <c r="J836" s="4"/>
      <c r="K836" s="3"/>
    </row>
    <row r="837" spans="2:11" ht="12.75">
      <c r="B837">
        <f t="shared" si="108"/>
        <v>97</v>
      </c>
      <c r="C837" s="3">
        <f t="shared" si="109"/>
        <v>144547.14919504785</v>
      </c>
      <c r="D837" s="3">
        <f>+$C$7</f>
        <v>1199.101050305518</v>
      </c>
      <c r="E837" s="3">
        <f t="shared" si="105"/>
        <v>476.3653043302786</v>
      </c>
      <c r="F837" s="4">
        <f t="shared" si="106"/>
        <v>722.7357459752393</v>
      </c>
      <c r="G837" s="3">
        <f t="shared" si="110"/>
        <v>55929.216109282526</v>
      </c>
      <c r="H837" s="4">
        <f t="shared" si="111"/>
        <v>87983.5857703527</v>
      </c>
      <c r="I837" s="4">
        <f t="shared" si="107"/>
        <v>143912.80187963523</v>
      </c>
      <c r="J837" s="4"/>
      <c r="K837" s="3"/>
    </row>
    <row r="838" spans="2:11" ht="12.75">
      <c r="B838">
        <f t="shared" si="108"/>
        <v>98</v>
      </c>
      <c r="C838" s="3">
        <f t="shared" si="109"/>
        <v>144070.78389071758</v>
      </c>
      <c r="D838" s="3">
        <f>+$C$7</f>
        <v>1199.101050305518</v>
      </c>
      <c r="E838" s="3">
        <f t="shared" si="105"/>
        <v>478.74713085193</v>
      </c>
      <c r="F838" s="4">
        <f t="shared" si="106"/>
        <v>720.3539194535879</v>
      </c>
      <c r="G838" s="3">
        <f t="shared" si="110"/>
        <v>56407.96324013446</v>
      </c>
      <c r="H838" s="4">
        <f t="shared" si="111"/>
        <v>88703.93968980628</v>
      </c>
      <c r="I838" s="4">
        <f t="shared" si="107"/>
        <v>145111.90292994073</v>
      </c>
      <c r="J838" s="4"/>
      <c r="K838" s="3"/>
    </row>
    <row r="839" spans="2:11" ht="12.75">
      <c r="B839">
        <f t="shared" si="108"/>
        <v>99</v>
      </c>
      <c r="C839" s="3">
        <f t="shared" si="109"/>
        <v>143592.03675986564</v>
      </c>
      <c r="D839" s="3">
        <f>+$C$7</f>
        <v>1199.101050305518</v>
      </c>
      <c r="E839" s="3">
        <f t="shared" si="105"/>
        <v>481.1408665061897</v>
      </c>
      <c r="F839" s="4">
        <f t="shared" si="106"/>
        <v>717.9601837993282</v>
      </c>
      <c r="G839" s="3">
        <f t="shared" si="110"/>
        <v>56889.10410664065</v>
      </c>
      <c r="H839" s="4">
        <f t="shared" si="111"/>
        <v>89421.89987360561</v>
      </c>
      <c r="I839" s="4">
        <f t="shared" si="107"/>
        <v>146311.00398024626</v>
      </c>
      <c r="J839" s="4"/>
      <c r="K839" s="3"/>
    </row>
    <row r="840" spans="2:11" ht="12.75">
      <c r="B840">
        <f t="shared" si="108"/>
        <v>100</v>
      </c>
      <c r="C840" s="3">
        <f t="shared" si="109"/>
        <v>143110.89589335947</v>
      </c>
      <c r="D840" s="14">
        <f>+$C$7+300</f>
        <v>1499.101050305518</v>
      </c>
      <c r="E840" s="3">
        <f t="shared" si="105"/>
        <v>783.5465708387205</v>
      </c>
      <c r="F840" s="4">
        <f t="shared" si="106"/>
        <v>715.5544794667974</v>
      </c>
      <c r="G840" s="3">
        <f t="shared" si="110"/>
        <v>57672.65067747937</v>
      </c>
      <c r="H840" s="4">
        <f t="shared" si="111"/>
        <v>90137.4543530724</v>
      </c>
      <c r="I840" s="4">
        <f t="shared" si="107"/>
        <v>147810.1050305518</v>
      </c>
      <c r="J840" s="4"/>
      <c r="K840" s="3"/>
    </row>
    <row r="841" spans="2:11" ht="12.75">
      <c r="B841">
        <f t="shared" si="108"/>
        <v>101</v>
      </c>
      <c r="C841" s="3">
        <f t="shared" si="109"/>
        <v>142327.34932252075</v>
      </c>
      <c r="D841" s="3">
        <f aca="true" t="shared" si="115" ref="D841:D847">+$C$7</f>
        <v>1199.101050305518</v>
      </c>
      <c r="E841" s="3">
        <f t="shared" si="105"/>
        <v>487.4643036929141</v>
      </c>
      <c r="F841" s="4">
        <f t="shared" si="106"/>
        <v>711.6367466126038</v>
      </c>
      <c r="G841" s="3">
        <f t="shared" si="110"/>
        <v>58160.11498117228</v>
      </c>
      <c r="H841" s="4">
        <f t="shared" si="111"/>
        <v>90849.09109968501</v>
      </c>
      <c r="I841" s="4">
        <f t="shared" si="107"/>
        <v>149009.2060808573</v>
      </c>
      <c r="J841" s="4"/>
      <c r="K841" s="3"/>
    </row>
    <row r="842" spans="2:11" ht="12.75">
      <c r="B842">
        <f t="shared" si="108"/>
        <v>102</v>
      </c>
      <c r="C842" s="3">
        <f t="shared" si="109"/>
        <v>141839.88501882783</v>
      </c>
      <c r="D842" s="3">
        <f t="shared" si="115"/>
        <v>1199.101050305518</v>
      </c>
      <c r="E842" s="3">
        <f t="shared" si="105"/>
        <v>489.9016252113787</v>
      </c>
      <c r="F842" s="4">
        <f t="shared" si="106"/>
        <v>709.1994250941392</v>
      </c>
      <c r="G842" s="3">
        <f t="shared" si="110"/>
        <v>58650.01660638366</v>
      </c>
      <c r="H842" s="4">
        <f t="shared" si="111"/>
        <v>91558.29052477915</v>
      </c>
      <c r="I842" s="4">
        <f t="shared" si="107"/>
        <v>150208.30713116282</v>
      </c>
      <c r="J842" s="4"/>
      <c r="K842" s="3"/>
    </row>
    <row r="843" spans="2:11" ht="12.75">
      <c r="B843">
        <f t="shared" si="108"/>
        <v>103</v>
      </c>
      <c r="C843" s="3">
        <f t="shared" si="109"/>
        <v>141349.98339361645</v>
      </c>
      <c r="D843" s="3">
        <f t="shared" si="115"/>
        <v>1199.101050305518</v>
      </c>
      <c r="E843" s="3">
        <f t="shared" si="105"/>
        <v>492.3511333374356</v>
      </c>
      <c r="F843" s="4">
        <f t="shared" si="106"/>
        <v>706.7499169680823</v>
      </c>
      <c r="G843" s="3">
        <f t="shared" si="110"/>
        <v>59142.36773972109</v>
      </c>
      <c r="H843" s="4">
        <f t="shared" si="111"/>
        <v>92265.04044174723</v>
      </c>
      <c r="I843" s="4">
        <f t="shared" si="107"/>
        <v>151407.40818146832</v>
      </c>
      <c r="J843" s="4"/>
      <c r="K843" s="3"/>
    </row>
    <row r="844" spans="2:11" ht="12.75">
      <c r="B844">
        <f t="shared" si="108"/>
        <v>104</v>
      </c>
      <c r="C844" s="3">
        <f t="shared" si="109"/>
        <v>140857.632260279</v>
      </c>
      <c r="D844" s="3">
        <f t="shared" si="115"/>
        <v>1199.101050305518</v>
      </c>
      <c r="E844" s="3">
        <f t="shared" si="105"/>
        <v>494.8128890041229</v>
      </c>
      <c r="F844" s="4">
        <f t="shared" si="106"/>
        <v>704.288161301395</v>
      </c>
      <c r="G844" s="3">
        <f t="shared" si="110"/>
        <v>59637.18062872522</v>
      </c>
      <c r="H844" s="4">
        <f t="shared" si="111"/>
        <v>92969.32860304862</v>
      </c>
      <c r="I844" s="4">
        <f t="shared" si="107"/>
        <v>152606.50923177385</v>
      </c>
      <c r="J844" s="4"/>
      <c r="K844" s="3"/>
    </row>
    <row r="845" spans="2:11" ht="12.75">
      <c r="B845">
        <f t="shared" si="108"/>
        <v>105</v>
      </c>
      <c r="C845" s="3">
        <f t="shared" si="109"/>
        <v>140362.81937127488</v>
      </c>
      <c r="D845" s="3">
        <f t="shared" si="115"/>
        <v>1199.101050305518</v>
      </c>
      <c r="E845" s="3">
        <f t="shared" si="105"/>
        <v>497.28695344914354</v>
      </c>
      <c r="F845" s="4">
        <f t="shared" si="106"/>
        <v>701.8140968563744</v>
      </c>
      <c r="G845" s="3">
        <f t="shared" si="110"/>
        <v>60134.46758217436</v>
      </c>
      <c r="H845" s="4">
        <f t="shared" si="111"/>
        <v>93671.14269990499</v>
      </c>
      <c r="I845" s="4">
        <f t="shared" si="107"/>
        <v>153805.61028207935</v>
      </c>
      <c r="J845" s="4"/>
      <c r="K845" s="3"/>
    </row>
    <row r="846" spans="2:11" ht="12.75">
      <c r="B846">
        <f t="shared" si="108"/>
        <v>106</v>
      </c>
      <c r="C846" s="3">
        <f t="shared" si="109"/>
        <v>139865.53241782574</v>
      </c>
      <c r="D846" s="3">
        <f t="shared" si="115"/>
        <v>1199.101050305518</v>
      </c>
      <c r="E846" s="3">
        <f t="shared" si="105"/>
        <v>499.7733882163892</v>
      </c>
      <c r="F846" s="4">
        <f t="shared" si="106"/>
        <v>699.3276620891287</v>
      </c>
      <c r="G846" s="3">
        <f t="shared" si="110"/>
        <v>60634.24097039075</v>
      </c>
      <c r="H846" s="4">
        <f t="shared" si="111"/>
        <v>94370.47036199411</v>
      </c>
      <c r="I846" s="4">
        <f t="shared" si="107"/>
        <v>155004.71133238485</v>
      </c>
      <c r="J846" s="4"/>
      <c r="K846" s="3"/>
    </row>
    <row r="847" spans="2:11" ht="12.75">
      <c r="B847">
        <f t="shared" si="108"/>
        <v>107</v>
      </c>
      <c r="C847" s="3">
        <f t="shared" si="109"/>
        <v>139365.75902960935</v>
      </c>
      <c r="D847" s="3">
        <f t="shared" si="115"/>
        <v>1199.101050305518</v>
      </c>
      <c r="E847" s="3">
        <f t="shared" si="105"/>
        <v>502.27225515747114</v>
      </c>
      <c r="F847" s="4">
        <f t="shared" si="106"/>
        <v>696.8287951480468</v>
      </c>
      <c r="G847" s="3">
        <f t="shared" si="110"/>
        <v>61136.51322554822</v>
      </c>
      <c r="H847" s="4">
        <f t="shared" si="111"/>
        <v>95067.29915714216</v>
      </c>
      <c r="I847" s="4">
        <f t="shared" si="107"/>
        <v>156203.81238269038</v>
      </c>
      <c r="J847" s="4"/>
      <c r="K847" s="3"/>
    </row>
    <row r="848" spans="1:11" ht="12.75">
      <c r="A848">
        <v>9</v>
      </c>
      <c r="B848">
        <f t="shared" si="108"/>
        <v>108</v>
      </c>
      <c r="C848" s="3">
        <f t="shared" si="109"/>
        <v>138863.48677445189</v>
      </c>
      <c r="D848" s="14">
        <f>+$C$7+900</f>
        <v>2099.1010503055177</v>
      </c>
      <c r="E848" s="3">
        <f t="shared" si="105"/>
        <v>1404.7836164332582</v>
      </c>
      <c r="F848" s="4">
        <f t="shared" si="106"/>
        <v>694.3174338722595</v>
      </c>
      <c r="G848" s="3">
        <f t="shared" si="110"/>
        <v>62541.29684198147</v>
      </c>
      <c r="H848" s="4">
        <f t="shared" si="111"/>
        <v>95761.61659101442</v>
      </c>
      <c r="I848" s="4">
        <f t="shared" si="107"/>
        <v>158302.9134329959</v>
      </c>
      <c r="J848" s="4"/>
      <c r="K848" s="3"/>
    </row>
    <row r="849" spans="2:11" ht="12.75">
      <c r="B849">
        <f t="shared" si="108"/>
        <v>109</v>
      </c>
      <c r="C849" s="3">
        <f t="shared" si="109"/>
        <v>137458.70315801862</v>
      </c>
      <c r="D849" s="3">
        <f>+$C$7</f>
        <v>1199.101050305518</v>
      </c>
      <c r="E849" s="3">
        <f t="shared" si="105"/>
        <v>511.8075345154248</v>
      </c>
      <c r="F849" s="4">
        <f t="shared" si="106"/>
        <v>687.2935157900931</v>
      </c>
      <c r="G849" s="3">
        <f t="shared" si="110"/>
        <v>63053.10437649689</v>
      </c>
      <c r="H849" s="4">
        <f t="shared" si="111"/>
        <v>96448.91010680451</v>
      </c>
      <c r="I849" s="4">
        <f t="shared" si="107"/>
        <v>159502.0144833014</v>
      </c>
      <c r="J849" s="4"/>
      <c r="K849" s="3"/>
    </row>
    <row r="850" spans="2:11" ht="12.75">
      <c r="B850">
        <f t="shared" si="108"/>
        <v>110</v>
      </c>
      <c r="C850" s="3">
        <f t="shared" si="109"/>
        <v>136946.8956235032</v>
      </c>
      <c r="D850" s="3">
        <f>+$C$7</f>
        <v>1199.101050305518</v>
      </c>
      <c r="E850" s="3">
        <f t="shared" si="105"/>
        <v>514.3665721880019</v>
      </c>
      <c r="F850" s="4">
        <f t="shared" si="106"/>
        <v>684.734478117516</v>
      </c>
      <c r="G850" s="3">
        <f t="shared" si="110"/>
        <v>63567.470948684895</v>
      </c>
      <c r="H850" s="4">
        <f t="shared" si="111"/>
        <v>97133.64458492203</v>
      </c>
      <c r="I850" s="4">
        <f t="shared" si="107"/>
        <v>160701.11553360694</v>
      </c>
      <c r="J850" s="4"/>
      <c r="K850" s="3"/>
    </row>
    <row r="851" spans="2:11" ht="12.75">
      <c r="B851">
        <f t="shared" si="108"/>
        <v>111</v>
      </c>
      <c r="C851" s="3">
        <f t="shared" si="109"/>
        <v>136432.52905131518</v>
      </c>
      <c r="D851" s="3">
        <f>+$C$7</f>
        <v>1199.101050305518</v>
      </c>
      <c r="E851" s="3">
        <f t="shared" si="105"/>
        <v>516.938405048942</v>
      </c>
      <c r="F851" s="4">
        <f t="shared" si="106"/>
        <v>682.162645256576</v>
      </c>
      <c r="G851" s="3">
        <f t="shared" si="110"/>
        <v>64084.409353733834</v>
      </c>
      <c r="H851" s="4">
        <f t="shared" si="111"/>
        <v>97815.8072301786</v>
      </c>
      <c r="I851" s="4">
        <f t="shared" si="107"/>
        <v>161900.21658391244</v>
      </c>
      <c r="J851" s="4"/>
      <c r="K851" s="3"/>
    </row>
    <row r="852" spans="2:11" ht="12.75">
      <c r="B852">
        <f t="shared" si="108"/>
        <v>112</v>
      </c>
      <c r="C852" s="3">
        <f t="shared" si="109"/>
        <v>135915.59064626624</v>
      </c>
      <c r="D852" s="14">
        <f>+$C$7+300</f>
        <v>1499.101050305518</v>
      </c>
      <c r="E852" s="3">
        <f t="shared" si="105"/>
        <v>819.5230970741867</v>
      </c>
      <c r="F852" s="4">
        <f t="shared" si="106"/>
        <v>679.5779532313312</v>
      </c>
      <c r="G852" s="3">
        <f t="shared" si="110"/>
        <v>64903.93245080802</v>
      </c>
      <c r="H852" s="4">
        <f t="shared" si="111"/>
        <v>98495.38518340993</v>
      </c>
      <c r="I852" s="4">
        <f t="shared" si="107"/>
        <v>163399.31763421796</v>
      </c>
      <c r="J852" s="4"/>
      <c r="K852" s="3"/>
    </row>
    <row r="853" spans="2:11" ht="12.75">
      <c r="B853">
        <f t="shared" si="108"/>
        <v>113</v>
      </c>
      <c r="C853" s="3">
        <f t="shared" si="109"/>
        <v>135096.06754919206</v>
      </c>
      <c r="D853" s="3">
        <f aca="true" t="shared" si="116" ref="D853:D859">+$C$7</f>
        <v>1199.101050305518</v>
      </c>
      <c r="E853" s="3">
        <f t="shared" si="105"/>
        <v>523.6207125595577</v>
      </c>
      <c r="F853" s="4">
        <f t="shared" si="106"/>
        <v>675.4803377459602</v>
      </c>
      <c r="G853" s="3">
        <f t="shared" si="110"/>
        <v>65427.55316336758</v>
      </c>
      <c r="H853" s="4">
        <f t="shared" si="111"/>
        <v>99170.8655211559</v>
      </c>
      <c r="I853" s="4">
        <f t="shared" si="107"/>
        <v>164598.41868452347</v>
      </c>
      <c r="J853" s="4"/>
      <c r="K853" s="3"/>
    </row>
    <row r="854" spans="2:11" ht="12.75">
      <c r="B854">
        <f t="shared" si="108"/>
        <v>114</v>
      </c>
      <c r="C854" s="3">
        <f t="shared" si="109"/>
        <v>134572.4468366325</v>
      </c>
      <c r="D854" s="3">
        <f t="shared" si="116"/>
        <v>1199.101050305518</v>
      </c>
      <c r="E854" s="3">
        <f t="shared" si="105"/>
        <v>526.2388161223554</v>
      </c>
      <c r="F854" s="4">
        <f t="shared" si="106"/>
        <v>672.8622341831625</v>
      </c>
      <c r="G854" s="3">
        <f t="shared" si="110"/>
        <v>65953.79197948994</v>
      </c>
      <c r="H854" s="4">
        <f t="shared" si="111"/>
        <v>99843.72775533906</v>
      </c>
      <c r="I854" s="4">
        <f t="shared" si="107"/>
        <v>165797.519734829</v>
      </c>
      <c r="J854" s="4"/>
      <c r="K854" s="3"/>
    </row>
    <row r="855" spans="2:11" ht="12.75">
      <c r="B855">
        <f t="shared" si="108"/>
        <v>115</v>
      </c>
      <c r="C855" s="3">
        <f t="shared" si="109"/>
        <v>134046.20802051015</v>
      </c>
      <c r="D855" s="3">
        <f t="shared" si="116"/>
        <v>1199.101050305518</v>
      </c>
      <c r="E855" s="3">
        <f t="shared" si="105"/>
        <v>528.8700102029671</v>
      </c>
      <c r="F855" s="4">
        <f t="shared" si="106"/>
        <v>670.2310401025508</v>
      </c>
      <c r="G855" s="3">
        <f t="shared" si="110"/>
        <v>66482.6619896929</v>
      </c>
      <c r="H855" s="4">
        <f t="shared" si="111"/>
        <v>100513.9587954416</v>
      </c>
      <c r="I855" s="4">
        <f t="shared" si="107"/>
        <v>166996.6207851345</v>
      </c>
      <c r="J855" s="4"/>
      <c r="K855" s="3"/>
    </row>
    <row r="856" spans="2:11" ht="12.75">
      <c r="B856">
        <f t="shared" si="108"/>
        <v>116</v>
      </c>
      <c r="C856" s="3">
        <f t="shared" si="109"/>
        <v>133517.3380103072</v>
      </c>
      <c r="D856" s="3">
        <f t="shared" si="116"/>
        <v>1199.101050305518</v>
      </c>
      <c r="E856" s="3">
        <f t="shared" si="105"/>
        <v>531.5143602539819</v>
      </c>
      <c r="F856" s="4">
        <f t="shared" si="106"/>
        <v>667.586690051536</v>
      </c>
      <c r="G856" s="3">
        <f t="shared" si="110"/>
        <v>67014.17634994688</v>
      </c>
      <c r="H856" s="4">
        <f t="shared" si="111"/>
        <v>101181.54548549314</v>
      </c>
      <c r="I856" s="4">
        <f t="shared" si="107"/>
        <v>168195.72183544002</v>
      </c>
      <c r="J856" s="4"/>
      <c r="K856" s="3"/>
    </row>
    <row r="857" spans="2:11" ht="12.75">
      <c r="B857">
        <f t="shared" si="108"/>
        <v>117</v>
      </c>
      <c r="C857" s="3">
        <f t="shared" si="109"/>
        <v>132985.8236500532</v>
      </c>
      <c r="D857" s="3">
        <f t="shared" si="116"/>
        <v>1199.101050305518</v>
      </c>
      <c r="E857" s="3">
        <f t="shared" si="105"/>
        <v>534.1719320552519</v>
      </c>
      <c r="F857" s="4">
        <f t="shared" si="106"/>
        <v>664.929118250266</v>
      </c>
      <c r="G857" s="3">
        <f t="shared" si="110"/>
        <v>67548.34828200213</v>
      </c>
      <c r="H857" s="4">
        <f t="shared" si="111"/>
        <v>101846.47460374341</v>
      </c>
      <c r="I857" s="4">
        <f t="shared" si="107"/>
        <v>169394.82288574555</v>
      </c>
      <c r="J857" s="4"/>
      <c r="K857" s="3"/>
    </row>
    <row r="858" spans="2:11" ht="12.75">
      <c r="B858">
        <f t="shared" si="108"/>
        <v>118</v>
      </c>
      <c r="C858" s="3">
        <f t="shared" si="109"/>
        <v>132451.65171799794</v>
      </c>
      <c r="D858" s="3">
        <f t="shared" si="116"/>
        <v>1199.101050305518</v>
      </c>
      <c r="E858" s="3">
        <f t="shared" si="105"/>
        <v>536.8427917155282</v>
      </c>
      <c r="F858" s="4">
        <f t="shared" si="106"/>
        <v>662.2582585899897</v>
      </c>
      <c r="G858" s="3">
        <f t="shared" si="110"/>
        <v>68085.19107371767</v>
      </c>
      <c r="H858" s="4">
        <f t="shared" si="111"/>
        <v>102508.7328623334</v>
      </c>
      <c r="I858" s="4">
        <f t="shared" si="107"/>
        <v>170593.92393605108</v>
      </c>
      <c r="J858" s="4"/>
      <c r="K858" s="3"/>
    </row>
    <row r="859" spans="2:11" ht="12.75">
      <c r="B859">
        <f t="shared" si="108"/>
        <v>119</v>
      </c>
      <c r="C859" s="3">
        <f t="shared" si="109"/>
        <v>131914.80892628242</v>
      </c>
      <c r="D859" s="17">
        <f t="shared" si="116"/>
        <v>1199.101050305518</v>
      </c>
      <c r="E859" s="3">
        <f t="shared" si="105"/>
        <v>539.5270056741058</v>
      </c>
      <c r="F859" s="4">
        <f t="shared" si="106"/>
        <v>659.5740446314121</v>
      </c>
      <c r="G859" s="3">
        <f t="shared" si="110"/>
        <v>68624.71807939177</v>
      </c>
      <c r="H859" s="4">
        <f t="shared" si="111"/>
        <v>103168.30690696482</v>
      </c>
      <c r="I859" s="4">
        <f t="shared" si="107"/>
        <v>171793.02498635658</v>
      </c>
      <c r="J859" s="4"/>
      <c r="K859" s="3"/>
    </row>
    <row r="860" spans="1:11" ht="12.75">
      <c r="A860">
        <v>10</v>
      </c>
      <c r="B860">
        <f t="shared" si="108"/>
        <v>120</v>
      </c>
      <c r="C860" s="3">
        <f t="shared" si="109"/>
        <v>131375.2819206083</v>
      </c>
      <c r="D860" s="14">
        <f>+$C$7+1000</f>
        <v>2199.1010503055177</v>
      </c>
      <c r="E860" s="3">
        <f t="shared" si="105"/>
        <v>1542.224640702476</v>
      </c>
      <c r="F860" s="4">
        <f t="shared" si="106"/>
        <v>656.8764096030416</v>
      </c>
      <c r="G860" s="3">
        <f t="shared" si="110"/>
        <v>70166.94272009424</v>
      </c>
      <c r="H860" s="4">
        <f t="shared" si="111"/>
        <v>103825.18331656785</v>
      </c>
      <c r="I860" s="4">
        <f t="shared" si="107"/>
        <v>173992.12603666208</v>
      </c>
      <c r="J860" s="4"/>
      <c r="K860" s="3"/>
    </row>
    <row r="861" spans="2:11" ht="12.75">
      <c r="B861">
        <f t="shared" si="108"/>
        <v>121</v>
      </c>
      <c r="C861" s="3">
        <f t="shared" si="109"/>
        <v>129833.05727990583</v>
      </c>
      <c r="D861" s="3">
        <f>+$C$7</f>
        <v>1199.101050305518</v>
      </c>
      <c r="E861" s="3">
        <f t="shared" si="105"/>
        <v>549.9357639059888</v>
      </c>
      <c r="F861" s="4">
        <f t="shared" si="106"/>
        <v>649.1652863995291</v>
      </c>
      <c r="G861" s="3">
        <f t="shared" si="110"/>
        <v>70716.87848400023</v>
      </c>
      <c r="H861" s="4">
        <f t="shared" si="111"/>
        <v>104474.34860296738</v>
      </c>
      <c r="I861" s="4">
        <f t="shared" si="107"/>
        <v>175191.2270869676</v>
      </c>
      <c r="J861" s="4"/>
      <c r="K861" s="3"/>
    </row>
    <row r="862" spans="2:11" ht="12.75">
      <c r="B862">
        <f t="shared" si="108"/>
        <v>122</v>
      </c>
      <c r="C862" s="3">
        <f t="shared" si="109"/>
        <v>129283.12151599984</v>
      </c>
      <c r="D862" s="3">
        <f>+$C$7</f>
        <v>1199.101050305518</v>
      </c>
      <c r="E862" s="3">
        <f t="shared" si="105"/>
        <v>552.6854427255187</v>
      </c>
      <c r="F862" s="4">
        <f t="shared" si="106"/>
        <v>646.4156075799992</v>
      </c>
      <c r="G862" s="3">
        <f t="shared" si="110"/>
        <v>71269.56392672575</v>
      </c>
      <c r="H862" s="4">
        <f t="shared" si="111"/>
        <v>105120.76421054738</v>
      </c>
      <c r="I862" s="4">
        <f t="shared" si="107"/>
        <v>176390.32813727314</v>
      </c>
      <c r="J862" s="4"/>
      <c r="K862" s="3"/>
    </row>
    <row r="863" spans="2:11" ht="12.75">
      <c r="B863">
        <f t="shared" si="108"/>
        <v>123</v>
      </c>
      <c r="C863" s="3">
        <f t="shared" si="109"/>
        <v>128730.43607327432</v>
      </c>
      <c r="D863" s="3">
        <f>+$C$7</f>
        <v>1199.101050305518</v>
      </c>
      <c r="E863" s="3">
        <f t="shared" si="105"/>
        <v>555.4488699391462</v>
      </c>
      <c r="F863" s="4">
        <f t="shared" si="106"/>
        <v>643.6521803663717</v>
      </c>
      <c r="G863" s="3">
        <f t="shared" si="110"/>
        <v>71825.0127966649</v>
      </c>
      <c r="H863" s="4">
        <f t="shared" si="111"/>
        <v>105764.41639091376</v>
      </c>
      <c r="I863" s="4">
        <f t="shared" si="107"/>
        <v>177589.42918757867</v>
      </c>
      <c r="J863" s="4"/>
      <c r="K863" s="3"/>
    </row>
    <row r="864" spans="2:11" ht="12.75">
      <c r="B864">
        <f t="shared" si="108"/>
        <v>124</v>
      </c>
      <c r="C864" s="3">
        <f t="shared" si="109"/>
        <v>128174.98720333517</v>
      </c>
      <c r="D864" s="14">
        <f>+$C$7+300</f>
        <v>1499.101050305518</v>
      </c>
      <c r="E864" s="3">
        <f t="shared" si="105"/>
        <v>858.226114288842</v>
      </c>
      <c r="F864" s="4">
        <f t="shared" si="106"/>
        <v>640.8749360166759</v>
      </c>
      <c r="G864" s="3">
        <f t="shared" si="110"/>
        <v>72683.23891095375</v>
      </c>
      <c r="H864" s="4">
        <f t="shared" si="111"/>
        <v>106405.29132693043</v>
      </c>
      <c r="I864" s="4">
        <f t="shared" si="107"/>
        <v>179088.53023788417</v>
      </c>
      <c r="J864" s="4"/>
      <c r="K864" s="3"/>
    </row>
    <row r="865" spans="2:11" ht="12.75">
      <c r="B865">
        <f t="shared" si="108"/>
        <v>125</v>
      </c>
      <c r="C865" s="3">
        <f t="shared" si="109"/>
        <v>127316.76108904633</v>
      </c>
      <c r="D865" s="3">
        <f>+$C$7</f>
        <v>1199.101050305518</v>
      </c>
      <c r="E865" s="3">
        <f t="shared" si="105"/>
        <v>562.5172448602863</v>
      </c>
      <c r="F865" s="4">
        <f t="shared" si="106"/>
        <v>636.5838054452316</v>
      </c>
      <c r="G865" s="3">
        <f t="shared" si="110"/>
        <v>73245.75615581403</v>
      </c>
      <c r="H865" s="4">
        <f t="shared" si="111"/>
        <v>107041.87513237566</v>
      </c>
      <c r="I865" s="4">
        <f t="shared" si="107"/>
        <v>180287.63128818967</v>
      </c>
      <c r="J865" s="4"/>
      <c r="K865" s="3"/>
    </row>
    <row r="866" spans="2:11" ht="12.75">
      <c r="B866">
        <f t="shared" si="108"/>
        <v>126</v>
      </c>
      <c r="C866" s="3">
        <f t="shared" si="109"/>
        <v>126754.24384418604</v>
      </c>
      <c r="D866" s="3">
        <f>+$C$7</f>
        <v>1199.101050305518</v>
      </c>
      <c r="E866" s="3">
        <f t="shared" si="105"/>
        <v>565.3298310845877</v>
      </c>
      <c r="F866" s="4">
        <f t="shared" si="106"/>
        <v>633.7712192209302</v>
      </c>
      <c r="G866" s="3">
        <f t="shared" si="110"/>
        <v>73811.08598689862</v>
      </c>
      <c r="H866" s="4">
        <f t="shared" si="111"/>
        <v>107675.64635159659</v>
      </c>
      <c r="I866" s="4">
        <f t="shared" si="107"/>
        <v>181486.7323384952</v>
      </c>
      <c r="J866" s="4"/>
      <c r="K866" s="3"/>
    </row>
    <row r="867" spans="2:11" ht="12.75">
      <c r="B867">
        <f t="shared" si="108"/>
        <v>127</v>
      </c>
      <c r="C867" s="3">
        <f t="shared" si="109"/>
        <v>126188.91401310146</v>
      </c>
      <c r="D867" s="3">
        <f>+$C$7</f>
        <v>1199.101050305518</v>
      </c>
      <c r="E867" s="3">
        <f t="shared" si="105"/>
        <v>568.1564802400106</v>
      </c>
      <c r="F867" s="4">
        <f t="shared" si="106"/>
        <v>630.9445700655073</v>
      </c>
      <c r="G867" s="3">
        <f t="shared" si="110"/>
        <v>74379.24246713863</v>
      </c>
      <c r="H867" s="4">
        <f t="shared" si="111"/>
        <v>108306.5909216621</v>
      </c>
      <c r="I867" s="4">
        <f t="shared" si="107"/>
        <v>182685.83338880073</v>
      </c>
      <c r="J867" s="4"/>
      <c r="K867" s="3"/>
    </row>
    <row r="868" spans="2:11" ht="12.75">
      <c r="B868">
        <f t="shared" si="108"/>
        <v>128</v>
      </c>
      <c r="C868" s="3">
        <f t="shared" si="109"/>
        <v>125620.75753286145</v>
      </c>
      <c r="D868" s="3">
        <f>+$C$7</f>
        <v>1199.101050305518</v>
      </c>
      <c r="E868" s="3">
        <f t="shared" si="105"/>
        <v>570.9972626412107</v>
      </c>
      <c r="F868" s="4">
        <f t="shared" si="106"/>
        <v>628.1037876643072</v>
      </c>
      <c r="G868" s="3">
        <f t="shared" si="110"/>
        <v>74950.23972977983</v>
      </c>
      <c r="H868" s="4">
        <f t="shared" si="111"/>
        <v>108934.6947093264</v>
      </c>
      <c r="I868" s="4">
        <f t="shared" si="107"/>
        <v>183884.93443910623</v>
      </c>
      <c r="J868" s="4"/>
      <c r="K868" s="3"/>
    </row>
    <row r="869" spans="2:11" ht="12.75">
      <c r="B869">
        <f t="shared" si="108"/>
        <v>129</v>
      </c>
      <c r="C869" s="3">
        <f t="shared" si="109"/>
        <v>125049.76027022024</v>
      </c>
      <c r="D869" s="3">
        <f>+$C$7</f>
        <v>1199.101050305518</v>
      </c>
      <c r="E869" s="3">
        <f t="shared" si="105"/>
        <v>573.8522489544167</v>
      </c>
      <c r="F869" s="4">
        <f t="shared" si="106"/>
        <v>625.2488013511012</v>
      </c>
      <c r="G869" s="3">
        <f t="shared" si="110"/>
        <v>75524.09197873424</v>
      </c>
      <c r="H869" s="4">
        <f t="shared" si="111"/>
        <v>109559.9435106775</v>
      </c>
      <c r="I869" s="4">
        <f t="shared" si="107"/>
        <v>185084.03548941173</v>
      </c>
      <c r="J869" s="4"/>
      <c r="K869" s="3"/>
    </row>
    <row r="870" spans="2:11" ht="12.75">
      <c r="B870">
        <f t="shared" si="108"/>
        <v>130</v>
      </c>
      <c r="C870" s="3">
        <f t="shared" si="109"/>
        <v>124475.90802126583</v>
      </c>
      <c r="D870" s="3">
        <f aca="true" t="shared" si="117" ref="D870:D933">+$C$7</f>
        <v>1199.101050305518</v>
      </c>
      <c r="E870" s="3">
        <f aca="true" t="shared" si="118" ref="E870:E933">+D870-F870</f>
        <v>576.7215101991887</v>
      </c>
      <c r="F870" s="4">
        <f aca="true" t="shared" si="119" ref="F870:F933">+C870*($C$6/12)</f>
        <v>622.3795401063292</v>
      </c>
      <c r="G870" s="3">
        <f t="shared" si="110"/>
        <v>76100.81348893343</v>
      </c>
      <c r="H870" s="4">
        <f t="shared" si="111"/>
        <v>110182.32305078383</v>
      </c>
      <c r="I870" s="4">
        <f aca="true" t="shared" si="120" ref="I870:I933">+G870+H870</f>
        <v>186283.13653971726</v>
      </c>
      <c r="J870" s="4"/>
      <c r="K870" s="3"/>
    </row>
    <row r="871" spans="2:11" ht="12.75">
      <c r="B871">
        <f aca="true" t="shared" si="121" ref="B871:B934">+B870+1</f>
        <v>131</v>
      </c>
      <c r="C871" s="3">
        <f aca="true" t="shared" si="122" ref="C871:C934">+C870-E870</f>
        <v>123899.18651106664</v>
      </c>
      <c r="D871" s="3">
        <f t="shared" si="117"/>
        <v>1199.101050305518</v>
      </c>
      <c r="E871" s="3">
        <f t="shared" si="118"/>
        <v>579.6051177501847</v>
      </c>
      <c r="F871" s="4">
        <f t="shared" si="119"/>
        <v>619.4959325553332</v>
      </c>
      <c r="G871" s="3">
        <f aca="true" t="shared" si="123" ref="G871:G934">+G870+E871</f>
        <v>76680.41860668361</v>
      </c>
      <c r="H871" s="4">
        <f aca="true" t="shared" si="124" ref="H871:H934">+H870+F871</f>
        <v>110801.81898333917</v>
      </c>
      <c r="I871" s="4">
        <f t="shared" si="120"/>
        <v>187482.2375900228</v>
      </c>
      <c r="J871" s="4"/>
      <c r="K871" s="3"/>
    </row>
    <row r="872" spans="1:11" ht="12.75">
      <c r="A872">
        <v>11</v>
      </c>
      <c r="B872">
        <f t="shared" si="121"/>
        <v>132</v>
      </c>
      <c r="C872" s="3">
        <f t="shared" si="122"/>
        <v>123319.58139331646</v>
      </c>
      <c r="D872" s="14">
        <f>+$C$7+1100</f>
        <v>2299.1010503055177</v>
      </c>
      <c r="E872" s="3">
        <f t="shared" si="118"/>
        <v>1682.5031433389354</v>
      </c>
      <c r="F872" s="4">
        <f t="shared" si="119"/>
        <v>616.5979069665823</v>
      </c>
      <c r="G872" s="3">
        <f t="shared" si="123"/>
        <v>78362.92175002255</v>
      </c>
      <c r="H872" s="4">
        <f t="shared" si="124"/>
        <v>111418.41689030574</v>
      </c>
      <c r="I872" s="4">
        <f t="shared" si="120"/>
        <v>189781.3386403283</v>
      </c>
      <c r="J872" s="4"/>
      <c r="K872" s="3"/>
    </row>
    <row r="873" spans="2:11" ht="12.75">
      <c r="B873">
        <f t="shared" si="121"/>
        <v>133</v>
      </c>
      <c r="C873" s="3">
        <f t="shared" si="122"/>
        <v>121637.07824997752</v>
      </c>
      <c r="D873" s="17">
        <f>+$C$7</f>
        <v>1199.101050305518</v>
      </c>
      <c r="E873" s="3">
        <f t="shared" si="118"/>
        <v>590.9156590556303</v>
      </c>
      <c r="F873" s="4">
        <f t="shared" si="119"/>
        <v>608.1853912498876</v>
      </c>
      <c r="G873" s="3">
        <f t="shared" si="123"/>
        <v>78953.83740907817</v>
      </c>
      <c r="H873" s="4">
        <f t="shared" si="124"/>
        <v>112026.60228155564</v>
      </c>
      <c r="I873" s="4">
        <f t="shared" si="120"/>
        <v>190980.4396906338</v>
      </c>
      <c r="J873" s="4"/>
      <c r="K873" s="3"/>
    </row>
    <row r="874" spans="2:11" ht="12.75">
      <c r="B874">
        <f t="shared" si="121"/>
        <v>134</v>
      </c>
      <c r="C874" s="3">
        <f t="shared" si="122"/>
        <v>121046.1625909219</v>
      </c>
      <c r="D874" s="17">
        <f>+$C$7</f>
        <v>1199.101050305518</v>
      </c>
      <c r="E874" s="3">
        <f t="shared" si="118"/>
        <v>593.8702373509084</v>
      </c>
      <c r="F874" s="4">
        <f t="shared" si="119"/>
        <v>605.2308129546095</v>
      </c>
      <c r="G874" s="3">
        <f t="shared" si="123"/>
        <v>79547.70764642909</v>
      </c>
      <c r="H874" s="4">
        <f t="shared" si="124"/>
        <v>112631.83309451025</v>
      </c>
      <c r="I874" s="4">
        <f t="shared" si="120"/>
        <v>192179.54074093932</v>
      </c>
      <c r="J874" s="4"/>
      <c r="K874" s="3"/>
    </row>
    <row r="875" spans="2:11" ht="12.75">
      <c r="B875">
        <f t="shared" si="121"/>
        <v>135</v>
      </c>
      <c r="C875" s="3">
        <f t="shared" si="122"/>
        <v>120452.29235357099</v>
      </c>
      <c r="D875" s="3">
        <f t="shared" si="117"/>
        <v>1199.101050305518</v>
      </c>
      <c r="E875" s="3">
        <f t="shared" si="118"/>
        <v>596.839588537663</v>
      </c>
      <c r="F875" s="4">
        <f t="shared" si="119"/>
        <v>602.2614617678549</v>
      </c>
      <c r="G875" s="3">
        <f t="shared" si="123"/>
        <v>80144.54723496675</v>
      </c>
      <c r="H875" s="4">
        <f t="shared" si="124"/>
        <v>113234.0945562781</v>
      </c>
      <c r="I875" s="4">
        <f t="shared" si="120"/>
        <v>193378.64179124485</v>
      </c>
      <c r="J875" s="4"/>
      <c r="K875" s="3"/>
    </row>
    <row r="876" spans="2:11" ht="12.75">
      <c r="B876">
        <f t="shared" si="121"/>
        <v>136</v>
      </c>
      <c r="C876" s="3">
        <f t="shared" si="122"/>
        <v>119855.45276503332</v>
      </c>
      <c r="D876" s="14">
        <f>+$C$7+300</f>
        <v>1499.101050305518</v>
      </c>
      <c r="E876" s="3">
        <f t="shared" si="118"/>
        <v>899.8237864803513</v>
      </c>
      <c r="F876" s="4">
        <f t="shared" si="119"/>
        <v>599.2772638251666</v>
      </c>
      <c r="G876" s="3">
        <f t="shared" si="123"/>
        <v>81044.3710214471</v>
      </c>
      <c r="H876" s="4">
        <f t="shared" si="124"/>
        <v>113833.37182010326</v>
      </c>
      <c r="I876" s="4">
        <f t="shared" si="120"/>
        <v>194877.74284155038</v>
      </c>
      <c r="J876" s="4"/>
      <c r="K876" s="3"/>
    </row>
    <row r="877" spans="2:11" ht="12.75">
      <c r="B877">
        <f t="shared" si="121"/>
        <v>137</v>
      </c>
      <c r="C877" s="3">
        <f t="shared" si="122"/>
        <v>118955.62897855297</v>
      </c>
      <c r="D877" s="3">
        <f t="shared" si="117"/>
        <v>1199.101050305518</v>
      </c>
      <c r="E877" s="3">
        <f t="shared" si="118"/>
        <v>604.322905412753</v>
      </c>
      <c r="F877" s="4">
        <f t="shared" si="119"/>
        <v>594.7781448927649</v>
      </c>
      <c r="G877" s="3">
        <f t="shared" si="123"/>
        <v>81648.69392685987</v>
      </c>
      <c r="H877" s="4">
        <f t="shared" si="124"/>
        <v>114428.14996499603</v>
      </c>
      <c r="I877" s="4">
        <f t="shared" si="120"/>
        <v>196076.8438918559</v>
      </c>
      <c r="J877" s="4"/>
      <c r="K877" s="3"/>
    </row>
    <row r="878" spans="2:11" ht="12.75">
      <c r="B878">
        <f t="shared" si="121"/>
        <v>138</v>
      </c>
      <c r="C878" s="3">
        <f t="shared" si="122"/>
        <v>118351.30607314021</v>
      </c>
      <c r="D878" s="3">
        <f t="shared" si="117"/>
        <v>1199.101050305518</v>
      </c>
      <c r="E878" s="3">
        <f t="shared" si="118"/>
        <v>607.3445199398169</v>
      </c>
      <c r="F878" s="4">
        <f t="shared" si="119"/>
        <v>591.756530365701</v>
      </c>
      <c r="G878" s="3">
        <f t="shared" si="123"/>
        <v>82256.03844679968</v>
      </c>
      <c r="H878" s="4">
        <f t="shared" si="124"/>
        <v>115019.90649536173</v>
      </c>
      <c r="I878" s="4">
        <f t="shared" si="120"/>
        <v>197275.9449421614</v>
      </c>
      <c r="J878" s="4"/>
      <c r="K878" s="3"/>
    </row>
    <row r="879" spans="2:11" ht="12.75">
      <c r="B879">
        <f t="shared" si="121"/>
        <v>139</v>
      </c>
      <c r="C879" s="3">
        <f t="shared" si="122"/>
        <v>117743.9615532004</v>
      </c>
      <c r="D879" s="3">
        <f t="shared" si="117"/>
        <v>1199.101050305518</v>
      </c>
      <c r="E879" s="3">
        <f t="shared" si="118"/>
        <v>610.3812425395159</v>
      </c>
      <c r="F879" s="4">
        <f t="shared" si="119"/>
        <v>588.719807766002</v>
      </c>
      <c r="G879" s="3">
        <f t="shared" si="123"/>
        <v>82866.41968933919</v>
      </c>
      <c r="H879" s="4">
        <f t="shared" si="124"/>
        <v>115608.62630312773</v>
      </c>
      <c r="I879" s="4">
        <f t="shared" si="120"/>
        <v>198475.0459924669</v>
      </c>
      <c r="J879" s="4"/>
      <c r="K879" s="3"/>
    </row>
    <row r="880" spans="2:11" ht="12.75">
      <c r="B880">
        <f t="shared" si="121"/>
        <v>140</v>
      </c>
      <c r="C880" s="3">
        <f t="shared" si="122"/>
        <v>117133.58031066088</v>
      </c>
      <c r="D880" s="3">
        <f t="shared" si="117"/>
        <v>1199.101050305518</v>
      </c>
      <c r="E880" s="3">
        <f t="shared" si="118"/>
        <v>613.4331487522135</v>
      </c>
      <c r="F880" s="4">
        <f t="shared" si="119"/>
        <v>585.6679015533044</v>
      </c>
      <c r="G880" s="3">
        <f t="shared" si="123"/>
        <v>83479.8528380914</v>
      </c>
      <c r="H880" s="4">
        <f t="shared" si="124"/>
        <v>116194.29420468103</v>
      </c>
      <c r="I880" s="4">
        <f t="shared" si="120"/>
        <v>199674.14704277244</v>
      </c>
      <c r="J880" s="4"/>
      <c r="K880" s="3"/>
    </row>
    <row r="881" spans="2:11" ht="12.75">
      <c r="B881">
        <f t="shared" si="121"/>
        <v>141</v>
      </c>
      <c r="C881" s="3">
        <f t="shared" si="122"/>
        <v>116520.14716190867</v>
      </c>
      <c r="D881" s="3">
        <f t="shared" si="117"/>
        <v>1199.101050305518</v>
      </c>
      <c r="E881" s="3">
        <f t="shared" si="118"/>
        <v>616.5003144959745</v>
      </c>
      <c r="F881" s="4">
        <f t="shared" si="119"/>
        <v>582.6007358095434</v>
      </c>
      <c r="G881" s="3">
        <f t="shared" si="123"/>
        <v>84096.35315258738</v>
      </c>
      <c r="H881" s="4">
        <f t="shared" si="124"/>
        <v>116776.89494049057</v>
      </c>
      <c r="I881" s="4">
        <f t="shared" si="120"/>
        <v>200873.24809307797</v>
      </c>
      <c r="J881" s="4"/>
      <c r="K881" s="3"/>
    </row>
    <row r="882" spans="2:11" ht="12.75">
      <c r="B882">
        <f t="shared" si="121"/>
        <v>142</v>
      </c>
      <c r="C882" s="3">
        <f t="shared" si="122"/>
        <v>115903.64684741269</v>
      </c>
      <c r="D882" s="3">
        <f t="shared" si="117"/>
        <v>1199.101050305518</v>
      </c>
      <c r="E882" s="3">
        <f t="shared" si="118"/>
        <v>619.5828160684545</v>
      </c>
      <c r="F882" s="4">
        <f t="shared" si="119"/>
        <v>579.5182342370634</v>
      </c>
      <c r="G882" s="3">
        <f t="shared" si="123"/>
        <v>84715.93596865585</v>
      </c>
      <c r="H882" s="4">
        <f t="shared" si="124"/>
        <v>117356.41317472764</v>
      </c>
      <c r="I882" s="4">
        <f t="shared" si="120"/>
        <v>202072.3491433835</v>
      </c>
      <c r="J882" s="4"/>
      <c r="K882" s="3"/>
    </row>
    <row r="883" spans="2:11" ht="12.75">
      <c r="B883">
        <f t="shared" si="121"/>
        <v>143</v>
      </c>
      <c r="C883" s="3">
        <f t="shared" si="122"/>
        <v>115284.06403134423</v>
      </c>
      <c r="D883" s="3">
        <f t="shared" si="117"/>
        <v>1199.101050305518</v>
      </c>
      <c r="E883" s="3">
        <f t="shared" si="118"/>
        <v>622.6807301487968</v>
      </c>
      <c r="F883" s="4">
        <f t="shared" si="119"/>
        <v>576.4203201567211</v>
      </c>
      <c r="G883" s="3">
        <f t="shared" si="123"/>
        <v>85338.61669880465</v>
      </c>
      <c r="H883" s="4">
        <f t="shared" si="124"/>
        <v>117932.83349488435</v>
      </c>
      <c r="I883" s="4">
        <f t="shared" si="120"/>
        <v>203271.450193689</v>
      </c>
      <c r="J883" s="4"/>
      <c r="K883" s="3"/>
    </row>
    <row r="884" spans="1:11" ht="12.75">
      <c r="A884">
        <v>12</v>
      </c>
      <c r="B884">
        <f t="shared" si="121"/>
        <v>144</v>
      </c>
      <c r="C884" s="3">
        <f t="shared" si="122"/>
        <v>114661.38330119543</v>
      </c>
      <c r="D884" s="14">
        <f>+$C$7+1200</f>
        <v>2399.1010503055177</v>
      </c>
      <c r="E884" s="3">
        <f t="shared" si="118"/>
        <v>1825.7941337995405</v>
      </c>
      <c r="F884" s="4">
        <f t="shared" si="119"/>
        <v>573.3069165059771</v>
      </c>
      <c r="G884" s="3">
        <f t="shared" si="123"/>
        <v>87164.41083260419</v>
      </c>
      <c r="H884" s="4">
        <f t="shared" si="124"/>
        <v>118506.14041139033</v>
      </c>
      <c r="I884" s="4">
        <f t="shared" si="120"/>
        <v>205670.5512439945</v>
      </c>
      <c r="J884" s="4"/>
      <c r="K884" s="3"/>
    </row>
    <row r="885" spans="2:11" ht="12.75">
      <c r="B885">
        <f t="shared" si="121"/>
        <v>145</v>
      </c>
      <c r="C885" s="3">
        <f t="shared" si="122"/>
        <v>112835.58916739588</v>
      </c>
      <c r="D885" s="3">
        <f t="shared" si="117"/>
        <v>1199.101050305518</v>
      </c>
      <c r="E885" s="3">
        <f t="shared" si="118"/>
        <v>634.9231044685384</v>
      </c>
      <c r="F885" s="4">
        <f t="shared" si="119"/>
        <v>564.1779458369795</v>
      </c>
      <c r="G885" s="3">
        <f t="shared" si="123"/>
        <v>87799.33393707273</v>
      </c>
      <c r="H885" s="4">
        <f t="shared" si="124"/>
        <v>119070.31835722731</v>
      </c>
      <c r="I885" s="4">
        <f t="shared" si="120"/>
        <v>206869.65229430003</v>
      </c>
      <c r="J885" s="4"/>
      <c r="K885" s="3"/>
    </row>
    <row r="886" spans="2:11" ht="12.75">
      <c r="B886">
        <f t="shared" si="121"/>
        <v>146</v>
      </c>
      <c r="C886" s="3">
        <f t="shared" si="122"/>
        <v>112200.66606292734</v>
      </c>
      <c r="D886" s="3">
        <f t="shared" si="117"/>
        <v>1199.101050305518</v>
      </c>
      <c r="E886" s="3">
        <f t="shared" si="118"/>
        <v>638.0977199908812</v>
      </c>
      <c r="F886" s="4">
        <f t="shared" si="119"/>
        <v>561.0033303146367</v>
      </c>
      <c r="G886" s="3">
        <f t="shared" si="123"/>
        <v>88437.43165706361</v>
      </c>
      <c r="H886" s="4">
        <f t="shared" si="124"/>
        <v>119631.32168754195</v>
      </c>
      <c r="I886" s="4">
        <f t="shared" si="120"/>
        <v>208068.75334460556</v>
      </c>
      <c r="J886" s="4"/>
      <c r="K886" s="3"/>
    </row>
    <row r="887" spans="2:11" ht="12.75">
      <c r="B887">
        <f t="shared" si="121"/>
        <v>147</v>
      </c>
      <c r="C887" s="3">
        <f t="shared" si="122"/>
        <v>111562.56834293646</v>
      </c>
      <c r="D887" s="3">
        <f t="shared" si="117"/>
        <v>1199.101050305518</v>
      </c>
      <c r="E887" s="3">
        <f t="shared" si="118"/>
        <v>641.2882085908356</v>
      </c>
      <c r="F887" s="4">
        <f t="shared" si="119"/>
        <v>557.8128417146823</v>
      </c>
      <c r="G887" s="3">
        <f t="shared" si="123"/>
        <v>89078.71986565445</v>
      </c>
      <c r="H887" s="4">
        <f t="shared" si="124"/>
        <v>120189.13452925663</v>
      </c>
      <c r="I887" s="4">
        <f t="shared" si="120"/>
        <v>209267.8543949111</v>
      </c>
      <c r="J887" s="4"/>
      <c r="K887" s="3"/>
    </row>
    <row r="888" spans="2:11" ht="12.75">
      <c r="B888">
        <f t="shared" si="121"/>
        <v>148</v>
      </c>
      <c r="C888" s="3">
        <f t="shared" si="122"/>
        <v>110921.28013434562</v>
      </c>
      <c r="D888" s="14">
        <f>+$C$7+300</f>
        <v>1499.101050305518</v>
      </c>
      <c r="E888" s="3">
        <f t="shared" si="118"/>
        <v>944.4946496337898</v>
      </c>
      <c r="F888" s="4">
        <f t="shared" si="119"/>
        <v>554.6064006717281</v>
      </c>
      <c r="G888" s="3">
        <f t="shared" si="123"/>
        <v>90023.21451528824</v>
      </c>
      <c r="H888" s="4">
        <f t="shared" si="124"/>
        <v>120743.74092992836</v>
      </c>
      <c r="I888" s="4">
        <f t="shared" si="120"/>
        <v>210766.95544521662</v>
      </c>
      <c r="J888" s="4"/>
      <c r="K888" s="3"/>
    </row>
    <row r="889" spans="2:11" ht="12.75">
      <c r="B889">
        <f t="shared" si="121"/>
        <v>149</v>
      </c>
      <c r="C889" s="3">
        <f t="shared" si="122"/>
        <v>109976.78548471183</v>
      </c>
      <c r="D889" s="3">
        <f t="shared" si="117"/>
        <v>1199.101050305518</v>
      </c>
      <c r="E889" s="3">
        <f t="shared" si="118"/>
        <v>649.2171228819587</v>
      </c>
      <c r="F889" s="4">
        <f t="shared" si="119"/>
        <v>549.8839274235592</v>
      </c>
      <c r="G889" s="3">
        <f t="shared" si="123"/>
        <v>90672.43163817021</v>
      </c>
      <c r="H889" s="4">
        <f t="shared" si="124"/>
        <v>121293.62485735193</v>
      </c>
      <c r="I889" s="4">
        <f t="shared" si="120"/>
        <v>211966.05649552215</v>
      </c>
      <c r="J889" s="4"/>
      <c r="K889" s="3"/>
    </row>
    <row r="890" spans="2:11" ht="12.75">
      <c r="B890">
        <f t="shared" si="121"/>
        <v>150</v>
      </c>
      <c r="C890" s="3">
        <f t="shared" si="122"/>
        <v>109327.56836182986</v>
      </c>
      <c r="D890" s="3">
        <f t="shared" si="117"/>
        <v>1199.101050305518</v>
      </c>
      <c r="E890" s="3">
        <f t="shared" si="118"/>
        <v>652.4632084963686</v>
      </c>
      <c r="F890" s="4">
        <f t="shared" si="119"/>
        <v>546.6378418091493</v>
      </c>
      <c r="G890" s="3">
        <f t="shared" si="123"/>
        <v>91324.89484666658</v>
      </c>
      <c r="H890" s="4">
        <f t="shared" si="124"/>
        <v>121840.26269916107</v>
      </c>
      <c r="I890" s="4">
        <f t="shared" si="120"/>
        <v>213165.15754582765</v>
      </c>
      <c r="J890" s="4"/>
      <c r="K890" s="3"/>
    </row>
    <row r="891" spans="2:11" ht="12.75">
      <c r="B891">
        <f t="shared" si="121"/>
        <v>151</v>
      </c>
      <c r="C891" s="3">
        <f t="shared" si="122"/>
        <v>108675.1051533335</v>
      </c>
      <c r="D891" s="17">
        <f>+$C$7</f>
        <v>1199.101050305518</v>
      </c>
      <c r="E891" s="3">
        <f t="shared" si="118"/>
        <v>655.7255245388504</v>
      </c>
      <c r="F891" s="4">
        <f t="shared" si="119"/>
        <v>543.3755257666675</v>
      </c>
      <c r="G891" s="3">
        <f t="shared" si="123"/>
        <v>91980.62037120543</v>
      </c>
      <c r="H891" s="4">
        <f t="shared" si="124"/>
        <v>122383.63822492774</v>
      </c>
      <c r="I891" s="4">
        <f t="shared" si="120"/>
        <v>214364.25859613315</v>
      </c>
      <c r="J891" s="4"/>
      <c r="K891" s="3"/>
    </row>
    <row r="892" spans="2:11" ht="12.75">
      <c r="B892">
        <f t="shared" si="121"/>
        <v>152</v>
      </c>
      <c r="C892" s="3">
        <f t="shared" si="122"/>
        <v>108019.37962879465</v>
      </c>
      <c r="D892" s="3">
        <f t="shared" si="117"/>
        <v>1199.101050305518</v>
      </c>
      <c r="E892" s="3">
        <f t="shared" si="118"/>
        <v>659.0041521615447</v>
      </c>
      <c r="F892" s="4">
        <f t="shared" si="119"/>
        <v>540.0968981439732</v>
      </c>
      <c r="G892" s="3">
        <f t="shared" si="123"/>
        <v>92639.62452336698</v>
      </c>
      <c r="H892" s="4">
        <f t="shared" si="124"/>
        <v>122923.73512307172</v>
      </c>
      <c r="I892" s="4">
        <f t="shared" si="120"/>
        <v>215563.35964643868</v>
      </c>
      <c r="J892" s="4"/>
      <c r="K892" s="3"/>
    </row>
    <row r="893" spans="2:11" ht="12.75">
      <c r="B893">
        <f t="shared" si="121"/>
        <v>153</v>
      </c>
      <c r="C893" s="3">
        <f t="shared" si="122"/>
        <v>107360.3754766331</v>
      </c>
      <c r="D893" s="3">
        <f t="shared" si="117"/>
        <v>1199.101050305518</v>
      </c>
      <c r="E893" s="3">
        <f t="shared" si="118"/>
        <v>662.2991729223525</v>
      </c>
      <c r="F893" s="4">
        <f t="shared" si="119"/>
        <v>536.8018773831654</v>
      </c>
      <c r="G893" s="3">
        <f t="shared" si="123"/>
        <v>93301.92369628933</v>
      </c>
      <c r="H893" s="4">
        <f t="shared" si="124"/>
        <v>123460.53700045489</v>
      </c>
      <c r="I893" s="4">
        <f t="shared" si="120"/>
        <v>216762.4606967442</v>
      </c>
      <c r="J893" s="4"/>
      <c r="K893" s="3"/>
    </row>
    <row r="894" spans="2:11" ht="12.75">
      <c r="B894">
        <f t="shared" si="121"/>
        <v>154</v>
      </c>
      <c r="C894" s="3">
        <f t="shared" si="122"/>
        <v>106698.07630371074</v>
      </c>
      <c r="D894" s="3">
        <f t="shared" si="117"/>
        <v>1199.101050305518</v>
      </c>
      <c r="E894" s="3">
        <f t="shared" si="118"/>
        <v>665.6106687869642</v>
      </c>
      <c r="F894" s="4">
        <f t="shared" si="119"/>
        <v>533.4903815185537</v>
      </c>
      <c r="G894" s="3">
        <f t="shared" si="123"/>
        <v>93967.5343650763</v>
      </c>
      <c r="H894" s="4">
        <f t="shared" si="124"/>
        <v>123994.02738197344</v>
      </c>
      <c r="I894" s="4">
        <f t="shared" si="120"/>
        <v>217961.56174704974</v>
      </c>
      <c r="J894" s="4"/>
      <c r="K894" s="3"/>
    </row>
    <row r="895" spans="2:11" ht="12.75">
      <c r="B895">
        <f t="shared" si="121"/>
        <v>155</v>
      </c>
      <c r="C895" s="3">
        <f t="shared" si="122"/>
        <v>106032.46563492378</v>
      </c>
      <c r="D895" s="3">
        <f t="shared" si="117"/>
        <v>1199.101050305518</v>
      </c>
      <c r="E895" s="3">
        <f t="shared" si="118"/>
        <v>668.938722130899</v>
      </c>
      <c r="F895" s="4">
        <f t="shared" si="119"/>
        <v>530.1623281746189</v>
      </c>
      <c r="G895" s="3">
        <f t="shared" si="123"/>
        <v>94636.4730872072</v>
      </c>
      <c r="H895" s="4">
        <f t="shared" si="124"/>
        <v>124524.18971014806</v>
      </c>
      <c r="I895" s="4">
        <f t="shared" si="120"/>
        <v>219160.66279735527</v>
      </c>
      <c r="J895" s="4"/>
      <c r="K895" s="3"/>
    </row>
    <row r="896" spans="1:11" ht="12.75">
      <c r="A896">
        <v>13</v>
      </c>
      <c r="B896">
        <f t="shared" si="121"/>
        <v>156</v>
      </c>
      <c r="C896" s="3">
        <f t="shared" si="122"/>
        <v>105363.52691279288</v>
      </c>
      <c r="D896" s="14">
        <f>+$C$7+1300</f>
        <v>2499.1010503055177</v>
      </c>
      <c r="E896" s="3">
        <f t="shared" si="118"/>
        <v>1972.2834157415532</v>
      </c>
      <c r="F896" s="4">
        <f t="shared" si="119"/>
        <v>526.8176345639644</v>
      </c>
      <c r="G896" s="3">
        <f t="shared" si="123"/>
        <v>96608.75650294875</v>
      </c>
      <c r="H896" s="4">
        <f t="shared" si="124"/>
        <v>125051.00734471202</v>
      </c>
      <c r="I896" s="4">
        <f t="shared" si="120"/>
        <v>221659.76384766077</v>
      </c>
      <c r="J896" s="4"/>
      <c r="K896" s="3"/>
    </row>
    <row r="897" spans="2:11" ht="12.75">
      <c r="B897">
        <f t="shared" si="121"/>
        <v>157</v>
      </c>
      <c r="C897" s="3">
        <f t="shared" si="122"/>
        <v>103391.24349705133</v>
      </c>
      <c r="D897" s="3">
        <f t="shared" si="117"/>
        <v>1199.101050305518</v>
      </c>
      <c r="E897" s="3">
        <f t="shared" si="118"/>
        <v>682.1448328202613</v>
      </c>
      <c r="F897" s="4">
        <f t="shared" si="119"/>
        <v>516.9562174852566</v>
      </c>
      <c r="G897" s="3">
        <f t="shared" si="123"/>
        <v>97290.90133576901</v>
      </c>
      <c r="H897" s="4">
        <f t="shared" si="124"/>
        <v>125567.96356219728</v>
      </c>
      <c r="I897" s="4">
        <f t="shared" si="120"/>
        <v>222858.8648979663</v>
      </c>
      <c r="J897" s="4"/>
      <c r="K897" s="3"/>
    </row>
    <row r="898" spans="2:11" ht="12.75">
      <c r="B898">
        <f t="shared" si="121"/>
        <v>158</v>
      </c>
      <c r="C898" s="3">
        <f t="shared" si="122"/>
        <v>102709.09866423106</v>
      </c>
      <c r="D898" s="3">
        <f t="shared" si="117"/>
        <v>1199.101050305518</v>
      </c>
      <c r="E898" s="3">
        <f t="shared" si="118"/>
        <v>685.5555569843626</v>
      </c>
      <c r="F898" s="4">
        <f t="shared" si="119"/>
        <v>513.5454933211553</v>
      </c>
      <c r="G898" s="3">
        <f t="shared" si="123"/>
        <v>97976.45689275337</v>
      </c>
      <c r="H898" s="4">
        <f t="shared" si="124"/>
        <v>126081.50905551844</v>
      </c>
      <c r="I898" s="4">
        <f t="shared" si="120"/>
        <v>224057.9659482718</v>
      </c>
      <c r="J898" s="4"/>
      <c r="K898" s="3"/>
    </row>
    <row r="899" spans="2:11" ht="12.75">
      <c r="B899">
        <f t="shared" si="121"/>
        <v>159</v>
      </c>
      <c r="C899" s="3">
        <f t="shared" si="122"/>
        <v>102023.5431072467</v>
      </c>
      <c r="D899" s="3">
        <f t="shared" si="117"/>
        <v>1199.101050305518</v>
      </c>
      <c r="E899" s="3">
        <f t="shared" si="118"/>
        <v>688.9833347692844</v>
      </c>
      <c r="F899" s="4">
        <f t="shared" si="119"/>
        <v>510.1177155362335</v>
      </c>
      <c r="G899" s="3">
        <f t="shared" si="123"/>
        <v>98665.44022752266</v>
      </c>
      <c r="H899" s="4">
        <f t="shared" si="124"/>
        <v>126591.62677105468</v>
      </c>
      <c r="I899" s="4">
        <f t="shared" si="120"/>
        <v>225257.06699857733</v>
      </c>
      <c r="J899" s="4"/>
      <c r="K899" s="3"/>
    </row>
    <row r="900" spans="2:11" ht="12.75">
      <c r="B900">
        <f t="shared" si="121"/>
        <v>160</v>
      </c>
      <c r="C900" s="3">
        <f t="shared" si="122"/>
        <v>101334.55977247741</v>
      </c>
      <c r="D900" s="14">
        <f>+$C$7+300</f>
        <v>1499.101050305518</v>
      </c>
      <c r="E900" s="3">
        <f t="shared" si="118"/>
        <v>992.4282514431309</v>
      </c>
      <c r="F900" s="4">
        <f t="shared" si="119"/>
        <v>506.6727988623871</v>
      </c>
      <c r="G900" s="3">
        <f t="shared" si="123"/>
        <v>99657.86847896579</v>
      </c>
      <c r="H900" s="4">
        <f t="shared" si="124"/>
        <v>127098.29956991707</v>
      </c>
      <c r="I900" s="4">
        <f t="shared" si="120"/>
        <v>226756.16804888286</v>
      </c>
      <c r="J900" s="4"/>
      <c r="K900" s="3"/>
    </row>
    <row r="901" spans="2:11" ht="12.75">
      <c r="B901">
        <f t="shared" si="121"/>
        <v>161</v>
      </c>
      <c r="C901" s="3">
        <f t="shared" si="122"/>
        <v>100342.13152103429</v>
      </c>
      <c r="D901" s="17">
        <f>+$C$7</f>
        <v>1199.101050305518</v>
      </c>
      <c r="E901" s="3">
        <f t="shared" si="118"/>
        <v>697.3903927003464</v>
      </c>
      <c r="F901" s="4">
        <f t="shared" si="119"/>
        <v>501.71065760517143</v>
      </c>
      <c r="G901" s="3">
        <f t="shared" si="123"/>
        <v>100355.25887166613</v>
      </c>
      <c r="H901" s="4">
        <f t="shared" si="124"/>
        <v>127600.01022752225</v>
      </c>
      <c r="I901" s="4">
        <f t="shared" si="120"/>
        <v>227955.2690991884</v>
      </c>
      <c r="J901" s="4"/>
      <c r="K901" s="3"/>
    </row>
    <row r="902" spans="2:11" ht="12.75">
      <c r="B902">
        <f t="shared" si="121"/>
        <v>162</v>
      </c>
      <c r="C902" s="3">
        <f t="shared" si="122"/>
        <v>99644.74112833395</v>
      </c>
      <c r="D902" s="17">
        <f>+$C$7</f>
        <v>1199.101050305518</v>
      </c>
      <c r="E902" s="3">
        <f t="shared" si="118"/>
        <v>700.8773446638481</v>
      </c>
      <c r="F902" s="4">
        <f t="shared" si="119"/>
        <v>498.22370564166977</v>
      </c>
      <c r="G902" s="3">
        <f t="shared" si="123"/>
        <v>101056.13621632998</v>
      </c>
      <c r="H902" s="4">
        <f t="shared" si="124"/>
        <v>128098.23393316391</v>
      </c>
      <c r="I902" s="4">
        <f t="shared" si="120"/>
        <v>229154.3701494939</v>
      </c>
      <c r="J902" s="4"/>
      <c r="K902" s="3"/>
    </row>
    <row r="903" spans="2:11" ht="12.75">
      <c r="B903">
        <f t="shared" si="121"/>
        <v>163</v>
      </c>
      <c r="C903" s="3">
        <f t="shared" si="122"/>
        <v>98943.8637836701</v>
      </c>
      <c r="D903" s="17">
        <f>+$C$7</f>
        <v>1199.101050305518</v>
      </c>
      <c r="E903" s="3">
        <f t="shared" si="118"/>
        <v>704.3817313871674</v>
      </c>
      <c r="F903" s="4">
        <f t="shared" si="119"/>
        <v>494.7193189183505</v>
      </c>
      <c r="G903" s="3">
        <f t="shared" si="123"/>
        <v>101760.51794771715</v>
      </c>
      <c r="H903" s="4">
        <f t="shared" si="124"/>
        <v>128592.95325208225</v>
      </c>
      <c r="I903" s="4">
        <f t="shared" si="120"/>
        <v>230353.4711997994</v>
      </c>
      <c r="J903" s="4"/>
      <c r="K903" s="3"/>
    </row>
    <row r="904" spans="2:11" ht="12.75">
      <c r="B904">
        <f t="shared" si="121"/>
        <v>164</v>
      </c>
      <c r="C904" s="3">
        <f t="shared" si="122"/>
        <v>98239.48205228292</v>
      </c>
      <c r="D904" s="3">
        <f t="shared" si="117"/>
        <v>1199.101050305518</v>
      </c>
      <c r="E904" s="3">
        <f t="shared" si="118"/>
        <v>707.9036400441032</v>
      </c>
      <c r="F904" s="4">
        <f t="shared" si="119"/>
        <v>491.19741026141463</v>
      </c>
      <c r="G904" s="3">
        <f t="shared" si="123"/>
        <v>102468.42158776124</v>
      </c>
      <c r="H904" s="4">
        <f t="shared" si="124"/>
        <v>129084.15066234367</v>
      </c>
      <c r="I904" s="4">
        <f t="shared" si="120"/>
        <v>231552.57225010492</v>
      </c>
      <c r="J904" s="4"/>
      <c r="K904" s="3"/>
    </row>
    <row r="905" spans="2:11" ht="12.75">
      <c r="B905">
        <f t="shared" si="121"/>
        <v>165</v>
      </c>
      <c r="C905" s="3">
        <f t="shared" si="122"/>
        <v>97531.57841223883</v>
      </c>
      <c r="D905" s="3">
        <f t="shared" si="117"/>
        <v>1199.101050305518</v>
      </c>
      <c r="E905" s="3">
        <f t="shared" si="118"/>
        <v>711.4431582443237</v>
      </c>
      <c r="F905" s="4">
        <f t="shared" si="119"/>
        <v>487.65789206119416</v>
      </c>
      <c r="G905" s="3">
        <f t="shared" si="123"/>
        <v>103179.86474600557</v>
      </c>
      <c r="H905" s="4">
        <f t="shared" si="124"/>
        <v>129571.80855440487</v>
      </c>
      <c r="I905" s="4">
        <f t="shared" si="120"/>
        <v>232751.67330041045</v>
      </c>
      <c r="J905" s="4"/>
      <c r="K905" s="3"/>
    </row>
    <row r="906" spans="2:11" ht="12.75">
      <c r="B906">
        <f t="shared" si="121"/>
        <v>166</v>
      </c>
      <c r="C906" s="3">
        <f t="shared" si="122"/>
        <v>96820.13525399451</v>
      </c>
      <c r="D906" s="3">
        <f t="shared" si="117"/>
        <v>1199.101050305518</v>
      </c>
      <c r="E906" s="3">
        <f t="shared" si="118"/>
        <v>715.0003740355453</v>
      </c>
      <c r="F906" s="4">
        <f t="shared" si="119"/>
        <v>484.10067626997255</v>
      </c>
      <c r="G906" s="3">
        <f t="shared" si="123"/>
        <v>103894.86512004111</v>
      </c>
      <c r="H906" s="4">
        <f t="shared" si="124"/>
        <v>130055.90923067484</v>
      </c>
      <c r="I906" s="4">
        <f t="shared" si="120"/>
        <v>233950.77435071595</v>
      </c>
      <c r="J906" s="4"/>
      <c r="K906" s="3"/>
    </row>
    <row r="907" spans="2:11" ht="12.75">
      <c r="B907">
        <f t="shared" si="121"/>
        <v>167</v>
      </c>
      <c r="C907" s="3">
        <f t="shared" si="122"/>
        <v>96105.13487995896</v>
      </c>
      <c r="D907" s="3">
        <f t="shared" si="117"/>
        <v>1199.101050305518</v>
      </c>
      <c r="E907" s="3">
        <f t="shared" si="118"/>
        <v>718.5753759057231</v>
      </c>
      <c r="F907" s="4">
        <f t="shared" si="119"/>
        <v>480.5256743997948</v>
      </c>
      <c r="G907" s="3">
        <f t="shared" si="123"/>
        <v>104613.44049594684</v>
      </c>
      <c r="H907" s="4">
        <f t="shared" si="124"/>
        <v>130536.43490507462</v>
      </c>
      <c r="I907" s="4">
        <f t="shared" si="120"/>
        <v>235149.87540102145</v>
      </c>
      <c r="J907" s="4"/>
      <c r="K907" s="3"/>
    </row>
    <row r="908" spans="1:11" ht="12.75">
      <c r="A908">
        <v>14</v>
      </c>
      <c r="B908">
        <f t="shared" si="121"/>
        <v>168</v>
      </c>
      <c r="C908" s="3">
        <f t="shared" si="122"/>
        <v>95386.55950405324</v>
      </c>
      <c r="D908" s="14">
        <f>+$C$7+1400</f>
        <v>2599.1010503055177</v>
      </c>
      <c r="E908" s="3">
        <f t="shared" si="118"/>
        <v>2122.1682527852513</v>
      </c>
      <c r="F908" s="4">
        <f t="shared" si="119"/>
        <v>476.9327975202662</v>
      </c>
      <c r="G908" s="3">
        <f t="shared" si="123"/>
        <v>106735.60874873209</v>
      </c>
      <c r="H908" s="4">
        <f t="shared" si="124"/>
        <v>131013.36770259489</v>
      </c>
      <c r="I908" s="4">
        <f t="shared" si="120"/>
        <v>237748.97645132698</v>
      </c>
      <c r="J908" s="4"/>
      <c r="K908" s="3"/>
    </row>
    <row r="909" spans="2:11" ht="12.75">
      <c r="B909">
        <f t="shared" si="121"/>
        <v>169</v>
      </c>
      <c r="C909" s="3">
        <f t="shared" si="122"/>
        <v>93264.39125126798</v>
      </c>
      <c r="D909" s="3">
        <f t="shared" si="117"/>
        <v>1199.101050305518</v>
      </c>
      <c r="E909" s="3">
        <f t="shared" si="118"/>
        <v>732.779094049178</v>
      </c>
      <c r="F909" s="4">
        <f t="shared" si="119"/>
        <v>466.32195625633994</v>
      </c>
      <c r="G909" s="3">
        <f t="shared" si="123"/>
        <v>107468.38784278127</v>
      </c>
      <c r="H909" s="4">
        <f t="shared" si="124"/>
        <v>131479.68965885122</v>
      </c>
      <c r="I909" s="4">
        <f t="shared" si="120"/>
        <v>238948.0775016325</v>
      </c>
      <c r="J909" s="4"/>
      <c r="K909" s="3"/>
    </row>
    <row r="910" spans="2:11" ht="12.75">
      <c r="B910">
        <f t="shared" si="121"/>
        <v>170</v>
      </c>
      <c r="C910" s="3">
        <f t="shared" si="122"/>
        <v>92531.6121572188</v>
      </c>
      <c r="D910" s="3">
        <f t="shared" si="117"/>
        <v>1199.101050305518</v>
      </c>
      <c r="E910" s="3">
        <f t="shared" si="118"/>
        <v>736.4429895194239</v>
      </c>
      <c r="F910" s="4">
        <f t="shared" si="119"/>
        <v>462.658060786094</v>
      </c>
      <c r="G910" s="3">
        <f t="shared" si="123"/>
        <v>108204.8308323007</v>
      </c>
      <c r="H910" s="4">
        <f t="shared" si="124"/>
        <v>131942.3477196373</v>
      </c>
      <c r="I910" s="4">
        <f t="shared" si="120"/>
        <v>240147.17855193798</v>
      </c>
      <c r="J910" s="4"/>
      <c r="K910" s="3"/>
    </row>
    <row r="911" spans="2:11" ht="12.75">
      <c r="B911">
        <f t="shared" si="121"/>
        <v>171</v>
      </c>
      <c r="C911" s="3">
        <f t="shared" si="122"/>
        <v>91795.16916769938</v>
      </c>
      <c r="D911" s="3">
        <f t="shared" si="117"/>
        <v>1199.101050305518</v>
      </c>
      <c r="E911" s="3">
        <f t="shared" si="118"/>
        <v>740.1252044670209</v>
      </c>
      <c r="F911" s="4">
        <f t="shared" si="119"/>
        <v>458.9758458384969</v>
      </c>
      <c r="G911" s="3">
        <f t="shared" si="123"/>
        <v>108944.95603676772</v>
      </c>
      <c r="H911" s="4">
        <f t="shared" si="124"/>
        <v>132401.3235654758</v>
      </c>
      <c r="I911" s="4">
        <f t="shared" si="120"/>
        <v>241346.2796022435</v>
      </c>
      <c r="J911" s="4"/>
      <c r="K911" s="3"/>
    </row>
    <row r="912" spans="2:11" ht="12.75">
      <c r="B912">
        <f t="shared" si="121"/>
        <v>172</v>
      </c>
      <c r="C912" s="3">
        <f t="shared" si="122"/>
        <v>91055.04396323235</v>
      </c>
      <c r="D912" s="14">
        <f>+$C$7+300</f>
        <v>1499.101050305518</v>
      </c>
      <c r="E912" s="3">
        <f t="shared" si="118"/>
        <v>1043.8258304893561</v>
      </c>
      <c r="F912" s="4">
        <f t="shared" si="119"/>
        <v>455.2752198161618</v>
      </c>
      <c r="G912" s="3">
        <f t="shared" si="123"/>
        <v>109988.78186725707</v>
      </c>
      <c r="H912" s="4">
        <f t="shared" si="124"/>
        <v>132856.59878529195</v>
      </c>
      <c r="I912" s="4">
        <f t="shared" si="120"/>
        <v>242845.38065254904</v>
      </c>
      <c r="J912" s="4"/>
      <c r="K912" s="3"/>
    </row>
    <row r="913" spans="2:11" ht="12.75">
      <c r="B913">
        <f t="shared" si="121"/>
        <v>173</v>
      </c>
      <c r="C913" s="3">
        <f t="shared" si="122"/>
        <v>90011.218132743</v>
      </c>
      <c r="D913" s="3">
        <f t="shared" si="117"/>
        <v>1199.101050305518</v>
      </c>
      <c r="E913" s="3">
        <f t="shared" si="118"/>
        <v>749.044959641803</v>
      </c>
      <c r="F913" s="4">
        <f t="shared" si="119"/>
        <v>450.056090663715</v>
      </c>
      <c r="G913" s="3">
        <f t="shared" si="123"/>
        <v>110737.82682689888</v>
      </c>
      <c r="H913" s="4">
        <f t="shared" si="124"/>
        <v>133306.65487595566</v>
      </c>
      <c r="I913" s="4">
        <f t="shared" si="120"/>
        <v>244044.48170285454</v>
      </c>
      <c r="J913" s="4"/>
      <c r="K913" s="3"/>
    </row>
    <row r="914" spans="2:11" ht="12.75">
      <c r="B914">
        <f t="shared" si="121"/>
        <v>174</v>
      </c>
      <c r="C914" s="3">
        <f t="shared" si="122"/>
        <v>89262.1731731012</v>
      </c>
      <c r="D914" s="3">
        <f t="shared" si="117"/>
        <v>1199.101050305518</v>
      </c>
      <c r="E914" s="3">
        <f t="shared" si="118"/>
        <v>752.7901844400119</v>
      </c>
      <c r="F914" s="4">
        <f t="shared" si="119"/>
        <v>446.310865865506</v>
      </c>
      <c r="G914" s="3">
        <f t="shared" si="123"/>
        <v>111490.6170113389</v>
      </c>
      <c r="H914" s="4">
        <f t="shared" si="124"/>
        <v>133752.96574182116</v>
      </c>
      <c r="I914" s="4">
        <f t="shared" si="120"/>
        <v>245243.58275316004</v>
      </c>
      <c r="J914" s="4"/>
      <c r="K914" s="3"/>
    </row>
    <row r="915" spans="2:11" ht="12.75">
      <c r="B915">
        <f t="shared" si="121"/>
        <v>175</v>
      </c>
      <c r="C915" s="3">
        <f t="shared" si="122"/>
        <v>88509.38298866118</v>
      </c>
      <c r="D915" s="3">
        <f t="shared" si="117"/>
        <v>1199.101050305518</v>
      </c>
      <c r="E915" s="3">
        <f t="shared" si="118"/>
        <v>756.554135362212</v>
      </c>
      <c r="F915" s="4">
        <f t="shared" si="119"/>
        <v>442.5469149433059</v>
      </c>
      <c r="G915" s="3">
        <f t="shared" si="123"/>
        <v>112247.1711467011</v>
      </c>
      <c r="H915" s="4">
        <f t="shared" si="124"/>
        <v>134195.51265676448</v>
      </c>
      <c r="I915" s="4">
        <f t="shared" si="120"/>
        <v>246442.68380346557</v>
      </c>
      <c r="J915" s="4"/>
      <c r="K915" s="3"/>
    </row>
    <row r="916" spans="2:11" ht="12.75">
      <c r="B916">
        <f t="shared" si="121"/>
        <v>176</v>
      </c>
      <c r="C916" s="3">
        <f t="shared" si="122"/>
        <v>87752.82885329897</v>
      </c>
      <c r="D916" s="3">
        <f t="shared" si="117"/>
        <v>1199.101050305518</v>
      </c>
      <c r="E916" s="3">
        <f t="shared" si="118"/>
        <v>760.336906039023</v>
      </c>
      <c r="F916" s="4">
        <f t="shared" si="119"/>
        <v>438.76414426649484</v>
      </c>
      <c r="G916" s="3">
        <f t="shared" si="123"/>
        <v>113007.50805274013</v>
      </c>
      <c r="H916" s="4">
        <f t="shared" si="124"/>
        <v>134634.27680103097</v>
      </c>
      <c r="I916" s="4">
        <f t="shared" si="120"/>
        <v>247641.7848537711</v>
      </c>
      <c r="J916" s="4"/>
      <c r="K916" s="3"/>
    </row>
    <row r="917" spans="2:11" ht="12.75">
      <c r="B917">
        <f t="shared" si="121"/>
        <v>177</v>
      </c>
      <c r="C917" s="3">
        <f t="shared" si="122"/>
        <v>86992.49194725994</v>
      </c>
      <c r="D917" s="3">
        <f t="shared" si="117"/>
        <v>1199.101050305518</v>
      </c>
      <c r="E917" s="3">
        <f t="shared" si="118"/>
        <v>764.1385905692182</v>
      </c>
      <c r="F917" s="4">
        <f t="shared" si="119"/>
        <v>434.9624597362997</v>
      </c>
      <c r="G917" s="3">
        <f t="shared" si="123"/>
        <v>113771.64664330934</v>
      </c>
      <c r="H917" s="4">
        <f t="shared" si="124"/>
        <v>135069.23926076727</v>
      </c>
      <c r="I917" s="4">
        <f t="shared" si="120"/>
        <v>248840.88590407663</v>
      </c>
      <c r="J917" s="4"/>
      <c r="K917" s="3"/>
    </row>
    <row r="918" spans="2:11" ht="12.75">
      <c r="B918">
        <f t="shared" si="121"/>
        <v>178</v>
      </c>
      <c r="C918" s="3">
        <f t="shared" si="122"/>
        <v>86228.35335669073</v>
      </c>
      <c r="D918" s="3">
        <f t="shared" si="117"/>
        <v>1199.101050305518</v>
      </c>
      <c r="E918" s="3">
        <f t="shared" si="118"/>
        <v>767.9592835220642</v>
      </c>
      <c r="F918" s="4">
        <f t="shared" si="119"/>
        <v>431.14176678345365</v>
      </c>
      <c r="G918" s="3">
        <f t="shared" si="123"/>
        <v>114539.60592683141</v>
      </c>
      <c r="H918" s="4">
        <f t="shared" si="124"/>
        <v>135500.38102755073</v>
      </c>
      <c r="I918" s="4">
        <f t="shared" si="120"/>
        <v>250039.98695438216</v>
      </c>
      <c r="J918" s="4"/>
      <c r="K918" s="3"/>
    </row>
    <row r="919" spans="2:11" ht="12.75">
      <c r="B919">
        <f t="shared" si="121"/>
        <v>179</v>
      </c>
      <c r="C919" s="3">
        <f t="shared" si="122"/>
        <v>85460.39407316866</v>
      </c>
      <c r="D919" s="3">
        <f t="shared" si="117"/>
        <v>1199.101050305518</v>
      </c>
      <c r="E919" s="3">
        <f t="shared" si="118"/>
        <v>771.7990799396746</v>
      </c>
      <c r="F919" s="4">
        <f t="shared" si="119"/>
        <v>427.3019703658433</v>
      </c>
      <c r="G919" s="3">
        <f t="shared" si="123"/>
        <v>115311.40500677109</v>
      </c>
      <c r="H919" s="4">
        <f t="shared" si="124"/>
        <v>135927.68299791656</v>
      </c>
      <c r="I919" s="4">
        <f t="shared" si="120"/>
        <v>251239.08800468766</v>
      </c>
      <c r="J919" s="4"/>
      <c r="K919" s="3"/>
    </row>
    <row r="920" spans="1:11" ht="12.75">
      <c r="A920">
        <v>15</v>
      </c>
      <c r="B920">
        <f t="shared" si="121"/>
        <v>180</v>
      </c>
      <c r="C920" s="3">
        <f t="shared" si="122"/>
        <v>84688.59499322898</v>
      </c>
      <c r="D920" s="14">
        <f>+$C$7+1500</f>
        <v>2699.1010503055177</v>
      </c>
      <c r="E920" s="3">
        <f t="shared" si="118"/>
        <v>2275.6580753393728</v>
      </c>
      <c r="F920" s="4">
        <f t="shared" si="119"/>
        <v>423.4429749661449</v>
      </c>
      <c r="G920" s="3">
        <f t="shared" si="123"/>
        <v>117587.06308211047</v>
      </c>
      <c r="H920" s="4">
        <f t="shared" si="124"/>
        <v>136351.1259728827</v>
      </c>
      <c r="I920" s="4">
        <f t="shared" si="120"/>
        <v>253938.18905499316</v>
      </c>
      <c r="J920" s="4"/>
      <c r="K920" s="3"/>
    </row>
    <row r="921" spans="2:11" ht="12.75">
      <c r="B921">
        <f t="shared" si="121"/>
        <v>181</v>
      </c>
      <c r="C921" s="3">
        <f t="shared" si="122"/>
        <v>82412.9369178896</v>
      </c>
      <c r="D921" s="17">
        <f>+$C$7</f>
        <v>1199.101050305518</v>
      </c>
      <c r="E921" s="3">
        <f t="shared" si="118"/>
        <v>787.0363657160699</v>
      </c>
      <c r="F921" s="4">
        <f t="shared" si="119"/>
        <v>412.064684589448</v>
      </c>
      <c r="G921" s="3">
        <f t="shared" si="123"/>
        <v>118374.09944782653</v>
      </c>
      <c r="H921" s="4">
        <f t="shared" si="124"/>
        <v>136763.19065747215</v>
      </c>
      <c r="I921" s="4">
        <f t="shared" si="120"/>
        <v>255137.29010529869</v>
      </c>
      <c r="J921" s="4"/>
      <c r="K921" s="3"/>
    </row>
    <row r="922" spans="2:11" ht="12.75">
      <c r="B922">
        <f t="shared" si="121"/>
        <v>182</v>
      </c>
      <c r="C922" s="3">
        <f t="shared" si="122"/>
        <v>81625.90055217354</v>
      </c>
      <c r="D922" s="17">
        <f>+$C$7</f>
        <v>1199.101050305518</v>
      </c>
      <c r="E922" s="3">
        <f t="shared" si="118"/>
        <v>790.9715475446502</v>
      </c>
      <c r="F922" s="4">
        <f t="shared" si="119"/>
        <v>408.1295027608677</v>
      </c>
      <c r="G922" s="3">
        <f t="shared" si="123"/>
        <v>119165.07099537119</v>
      </c>
      <c r="H922" s="4">
        <f t="shared" si="124"/>
        <v>137171.320160233</v>
      </c>
      <c r="I922" s="4">
        <f t="shared" si="120"/>
        <v>256336.39115560421</v>
      </c>
      <c r="J922" s="4"/>
      <c r="K922" s="3"/>
    </row>
    <row r="923" spans="2:11" ht="12.75">
      <c r="B923">
        <f t="shared" si="121"/>
        <v>183</v>
      </c>
      <c r="C923" s="3">
        <f t="shared" si="122"/>
        <v>80834.92900462888</v>
      </c>
      <c r="D923" s="17">
        <f>+$C$7</f>
        <v>1199.101050305518</v>
      </c>
      <c r="E923" s="3">
        <f t="shared" si="118"/>
        <v>794.9264052823735</v>
      </c>
      <c r="F923" s="4">
        <f t="shared" si="119"/>
        <v>404.1746450231444</v>
      </c>
      <c r="G923" s="3">
        <f t="shared" si="123"/>
        <v>119959.99740065356</v>
      </c>
      <c r="H923" s="4">
        <f t="shared" si="124"/>
        <v>137575.49480525617</v>
      </c>
      <c r="I923" s="4">
        <f t="shared" si="120"/>
        <v>257535.49220590974</v>
      </c>
      <c r="J923" s="4"/>
      <c r="K923" s="3"/>
    </row>
    <row r="924" spans="2:11" ht="12.75">
      <c r="B924">
        <f t="shared" si="121"/>
        <v>184</v>
      </c>
      <c r="C924" s="3">
        <f t="shared" si="122"/>
        <v>80040.00259934651</v>
      </c>
      <c r="D924" s="14">
        <f>+$C$7+300</f>
        <v>1499.101050305518</v>
      </c>
      <c r="E924" s="3">
        <f t="shared" si="118"/>
        <v>1098.9010373087854</v>
      </c>
      <c r="F924" s="4">
        <f t="shared" si="119"/>
        <v>400.20001299673254</v>
      </c>
      <c r="G924" s="3">
        <f t="shared" si="123"/>
        <v>121058.89843796234</v>
      </c>
      <c r="H924" s="4">
        <f t="shared" si="124"/>
        <v>137975.6948182529</v>
      </c>
      <c r="I924" s="4">
        <f t="shared" si="120"/>
        <v>259034.59325621524</v>
      </c>
      <c r="J924" s="4"/>
      <c r="K924" s="3"/>
    </row>
    <row r="925" spans="2:11" ht="12.75">
      <c r="B925">
        <f t="shared" si="121"/>
        <v>185</v>
      </c>
      <c r="C925" s="3">
        <f t="shared" si="122"/>
        <v>78941.10156203773</v>
      </c>
      <c r="D925" s="3">
        <f t="shared" si="117"/>
        <v>1199.101050305518</v>
      </c>
      <c r="E925" s="3">
        <f t="shared" si="118"/>
        <v>804.3955424953292</v>
      </c>
      <c r="F925" s="4">
        <f t="shared" si="119"/>
        <v>394.70550781018864</v>
      </c>
      <c r="G925" s="3">
        <f t="shared" si="123"/>
        <v>121863.29398045767</v>
      </c>
      <c r="H925" s="4">
        <f t="shared" si="124"/>
        <v>138370.4003260631</v>
      </c>
      <c r="I925" s="4">
        <f t="shared" si="120"/>
        <v>260233.69430652077</v>
      </c>
      <c r="J925" s="4"/>
      <c r="K925" s="3"/>
    </row>
    <row r="926" spans="2:11" ht="12.75">
      <c r="B926">
        <f t="shared" si="121"/>
        <v>186</v>
      </c>
      <c r="C926" s="3">
        <f t="shared" si="122"/>
        <v>78136.7060195424</v>
      </c>
      <c r="D926" s="3">
        <f t="shared" si="117"/>
        <v>1199.101050305518</v>
      </c>
      <c r="E926" s="3">
        <f t="shared" si="118"/>
        <v>808.4175202078059</v>
      </c>
      <c r="F926" s="4">
        <f t="shared" si="119"/>
        <v>390.683530097712</v>
      </c>
      <c r="G926" s="3">
        <f t="shared" si="123"/>
        <v>122671.71150066548</v>
      </c>
      <c r="H926" s="4">
        <f t="shared" si="124"/>
        <v>138761.0838561608</v>
      </c>
      <c r="I926" s="4">
        <f t="shared" si="120"/>
        <v>261432.79535682627</v>
      </c>
      <c r="J926" s="4"/>
      <c r="K926" s="3"/>
    </row>
    <row r="927" spans="2:11" ht="12.75">
      <c r="B927">
        <f t="shared" si="121"/>
        <v>187</v>
      </c>
      <c r="C927" s="3">
        <f t="shared" si="122"/>
        <v>77328.2884993346</v>
      </c>
      <c r="D927" s="3">
        <f t="shared" si="117"/>
        <v>1199.101050305518</v>
      </c>
      <c r="E927" s="3">
        <f t="shared" si="118"/>
        <v>812.4596078088449</v>
      </c>
      <c r="F927" s="4">
        <f t="shared" si="119"/>
        <v>386.641442496673</v>
      </c>
      <c r="G927" s="3">
        <f t="shared" si="123"/>
        <v>123484.17110847433</v>
      </c>
      <c r="H927" s="4">
        <f t="shared" si="124"/>
        <v>139147.7252986575</v>
      </c>
      <c r="I927" s="4">
        <f t="shared" si="120"/>
        <v>262631.8964071318</v>
      </c>
      <c r="J927" s="4"/>
      <c r="K927" s="3"/>
    </row>
    <row r="928" spans="2:11" ht="12.75">
      <c r="B928">
        <f t="shared" si="121"/>
        <v>188</v>
      </c>
      <c r="C928" s="3">
        <f t="shared" si="122"/>
        <v>76515.82889152574</v>
      </c>
      <c r="D928" s="3">
        <f t="shared" si="117"/>
        <v>1199.101050305518</v>
      </c>
      <c r="E928" s="3">
        <f t="shared" si="118"/>
        <v>816.5219058478892</v>
      </c>
      <c r="F928" s="4">
        <f t="shared" si="119"/>
        <v>382.57914445762873</v>
      </c>
      <c r="G928" s="3">
        <f t="shared" si="123"/>
        <v>124300.69301432221</v>
      </c>
      <c r="H928" s="4">
        <f t="shared" si="124"/>
        <v>139530.3044431151</v>
      </c>
      <c r="I928" s="4">
        <f t="shared" si="120"/>
        <v>263830.99745743733</v>
      </c>
      <c r="J928" s="4"/>
      <c r="K928" s="3"/>
    </row>
    <row r="929" spans="2:11" ht="12.75">
      <c r="B929">
        <f t="shared" si="121"/>
        <v>189</v>
      </c>
      <c r="C929" s="3">
        <f t="shared" si="122"/>
        <v>75699.30698567786</v>
      </c>
      <c r="D929" s="3">
        <f t="shared" si="117"/>
        <v>1199.101050305518</v>
      </c>
      <c r="E929" s="3">
        <f t="shared" si="118"/>
        <v>820.6045153771286</v>
      </c>
      <c r="F929" s="4">
        <f t="shared" si="119"/>
        <v>378.4965349283893</v>
      </c>
      <c r="G929" s="3">
        <f t="shared" si="123"/>
        <v>125121.29752969934</v>
      </c>
      <c r="H929" s="4">
        <f t="shared" si="124"/>
        <v>139908.8009780435</v>
      </c>
      <c r="I929" s="4">
        <f t="shared" si="120"/>
        <v>265030.09850774286</v>
      </c>
      <c r="J929" s="4"/>
      <c r="K929" s="3"/>
    </row>
    <row r="930" spans="2:11" ht="12.75">
      <c r="B930">
        <f t="shared" si="121"/>
        <v>190</v>
      </c>
      <c r="C930" s="3">
        <f t="shared" si="122"/>
        <v>74878.70247030073</v>
      </c>
      <c r="D930" s="3">
        <f t="shared" si="117"/>
        <v>1199.101050305518</v>
      </c>
      <c r="E930" s="3">
        <f t="shared" si="118"/>
        <v>824.7075379540142</v>
      </c>
      <c r="F930" s="4">
        <f t="shared" si="119"/>
        <v>374.39351235150366</v>
      </c>
      <c r="G930" s="3">
        <f t="shared" si="123"/>
        <v>125946.00506765336</v>
      </c>
      <c r="H930" s="4">
        <f t="shared" si="124"/>
        <v>140283.194490395</v>
      </c>
      <c r="I930" s="4">
        <f t="shared" si="120"/>
        <v>266229.19955804833</v>
      </c>
      <c r="J930" s="4"/>
      <c r="K930" s="3"/>
    </row>
    <row r="931" spans="2:11" ht="12.75">
      <c r="B931">
        <f t="shared" si="121"/>
        <v>191</v>
      </c>
      <c r="C931" s="3">
        <f t="shared" si="122"/>
        <v>74053.99493234672</v>
      </c>
      <c r="D931" s="3">
        <f t="shared" si="117"/>
        <v>1199.101050305518</v>
      </c>
      <c r="E931" s="3">
        <f t="shared" si="118"/>
        <v>828.8310756437843</v>
      </c>
      <c r="F931" s="4">
        <f t="shared" si="119"/>
        <v>370.26997466173356</v>
      </c>
      <c r="G931" s="3">
        <f t="shared" si="123"/>
        <v>126774.83614329714</v>
      </c>
      <c r="H931" s="4">
        <f t="shared" si="124"/>
        <v>140653.46446505672</v>
      </c>
      <c r="I931" s="4">
        <f t="shared" si="120"/>
        <v>267428.30060835386</v>
      </c>
      <c r="J931" s="4"/>
      <c r="K931" s="3"/>
    </row>
    <row r="932" spans="1:11" ht="12.75">
      <c r="A932">
        <v>16</v>
      </c>
      <c r="B932">
        <f t="shared" si="121"/>
        <v>192</v>
      </c>
      <c r="C932" s="3">
        <f t="shared" si="122"/>
        <v>73225.16385670293</v>
      </c>
      <c r="D932" s="14">
        <f>+$C$7+1600</f>
        <v>2799.1010503055177</v>
      </c>
      <c r="E932" s="3">
        <f t="shared" si="118"/>
        <v>2432.975231022003</v>
      </c>
      <c r="F932" s="4">
        <f t="shared" si="119"/>
        <v>366.12581928351466</v>
      </c>
      <c r="G932" s="3">
        <f t="shared" si="123"/>
        <v>129207.81137431915</v>
      </c>
      <c r="H932" s="4">
        <f t="shared" si="124"/>
        <v>141019.59028434023</v>
      </c>
      <c r="I932" s="4">
        <f t="shared" si="120"/>
        <v>270227.4016586594</v>
      </c>
      <c r="J932" s="4"/>
      <c r="K932" s="3"/>
    </row>
    <row r="933" spans="2:11" ht="12.75">
      <c r="B933">
        <f t="shared" si="121"/>
        <v>193</v>
      </c>
      <c r="C933" s="3">
        <f t="shared" si="122"/>
        <v>70792.18862568092</v>
      </c>
      <c r="D933" s="3">
        <f t="shared" si="117"/>
        <v>1199.101050305518</v>
      </c>
      <c r="E933" s="3">
        <f t="shared" si="118"/>
        <v>845.1401071771134</v>
      </c>
      <c r="F933" s="4">
        <f t="shared" si="119"/>
        <v>353.9609431284046</v>
      </c>
      <c r="G933" s="3">
        <f t="shared" si="123"/>
        <v>130052.95148149626</v>
      </c>
      <c r="H933" s="4">
        <f t="shared" si="124"/>
        <v>141373.55122746865</v>
      </c>
      <c r="I933" s="4">
        <f t="shared" si="120"/>
        <v>271426.5027089649</v>
      </c>
      <c r="J933" s="4"/>
      <c r="K933" s="3"/>
    </row>
    <row r="934" spans="2:11" ht="12.75">
      <c r="B934">
        <f t="shared" si="121"/>
        <v>194</v>
      </c>
      <c r="C934" s="3">
        <f t="shared" si="122"/>
        <v>69947.04851850381</v>
      </c>
      <c r="D934" s="17">
        <f>+$C$7</f>
        <v>1199.101050305518</v>
      </c>
      <c r="E934" s="3">
        <f aca="true" t="shared" si="125" ref="E934:E997">+D934-F934</f>
        <v>849.3658077129988</v>
      </c>
      <c r="F934" s="4">
        <f aca="true" t="shared" si="126" ref="F934:F997">+C934*($C$6/12)</f>
        <v>349.73524259251906</v>
      </c>
      <c r="G934" s="3">
        <f t="shared" si="123"/>
        <v>130902.31728920926</v>
      </c>
      <c r="H934" s="4">
        <f t="shared" si="124"/>
        <v>141723.28647006117</v>
      </c>
      <c r="I934" s="4">
        <f aca="true" t="shared" si="127" ref="I934:I997">+G934+H934</f>
        <v>272625.6037592704</v>
      </c>
      <c r="J934" s="4"/>
      <c r="K934" s="3"/>
    </row>
    <row r="935" spans="2:11" ht="12.75">
      <c r="B935">
        <f aca="true" t="shared" si="128" ref="B935:B998">+B934+1</f>
        <v>195</v>
      </c>
      <c r="C935" s="3">
        <f aca="true" t="shared" si="129" ref="C935:C998">+C934-E934</f>
        <v>69097.68271079082</v>
      </c>
      <c r="D935" s="17">
        <f>+$C$7</f>
        <v>1199.101050305518</v>
      </c>
      <c r="E935" s="3">
        <f t="shared" si="125"/>
        <v>853.6126367515637</v>
      </c>
      <c r="F935" s="4">
        <f t="shared" si="126"/>
        <v>345.4884135539541</v>
      </c>
      <c r="G935" s="3">
        <f aca="true" t="shared" si="130" ref="G935:G998">+G934+E935</f>
        <v>131755.9299259608</v>
      </c>
      <c r="H935" s="4">
        <f aca="true" t="shared" si="131" ref="H935:H998">+H934+F935</f>
        <v>142068.77488361511</v>
      </c>
      <c r="I935" s="4">
        <f t="shared" si="127"/>
        <v>273824.7048095759</v>
      </c>
      <c r="J935" s="4"/>
      <c r="K935" s="3"/>
    </row>
    <row r="936" spans="2:11" ht="12.75">
      <c r="B936">
        <f t="shared" si="128"/>
        <v>196</v>
      </c>
      <c r="C936" s="3">
        <f t="shared" si="129"/>
        <v>68244.07007403925</v>
      </c>
      <c r="D936" s="14">
        <f>+$C$7+300</f>
        <v>1499.101050305518</v>
      </c>
      <c r="E936" s="3">
        <f t="shared" si="125"/>
        <v>1157.8806999353217</v>
      </c>
      <c r="F936" s="4">
        <f t="shared" si="126"/>
        <v>341.22035037019623</v>
      </c>
      <c r="G936" s="3">
        <f t="shared" si="130"/>
        <v>132913.81062589612</v>
      </c>
      <c r="H936" s="4">
        <f t="shared" si="131"/>
        <v>142409.9952339853</v>
      </c>
      <c r="I936" s="4">
        <f t="shared" si="127"/>
        <v>275323.80585988145</v>
      </c>
      <c r="J936" s="4"/>
      <c r="K936" s="3"/>
    </row>
    <row r="937" spans="2:11" ht="12.75">
      <c r="B937">
        <f t="shared" si="128"/>
        <v>197</v>
      </c>
      <c r="C937" s="3">
        <f t="shared" si="129"/>
        <v>67086.18937410392</v>
      </c>
      <c r="D937" s="3">
        <f>+$C$7</f>
        <v>1199.101050305518</v>
      </c>
      <c r="E937" s="3">
        <f t="shared" si="125"/>
        <v>863.6701034349983</v>
      </c>
      <c r="F937" s="4">
        <f t="shared" si="126"/>
        <v>335.4309468705196</v>
      </c>
      <c r="G937" s="3">
        <f t="shared" si="130"/>
        <v>133777.48072933112</v>
      </c>
      <c r="H937" s="4">
        <f t="shared" si="131"/>
        <v>142745.42618085584</v>
      </c>
      <c r="I937" s="4">
        <f t="shared" si="127"/>
        <v>276522.906910187</v>
      </c>
      <c r="J937" s="4"/>
      <c r="K937" s="3"/>
    </row>
    <row r="938" spans="2:11" ht="12.75">
      <c r="B938">
        <f t="shared" si="128"/>
        <v>198</v>
      </c>
      <c r="C938" s="3">
        <f t="shared" si="129"/>
        <v>66222.51927066893</v>
      </c>
      <c r="D938" s="3">
        <f aca="true" t="shared" si="132" ref="D938:D997">+$C$7</f>
        <v>1199.101050305518</v>
      </c>
      <c r="E938" s="3">
        <f t="shared" si="125"/>
        <v>867.9884539521732</v>
      </c>
      <c r="F938" s="4">
        <f t="shared" si="126"/>
        <v>331.11259635334466</v>
      </c>
      <c r="G938" s="3">
        <f t="shared" si="130"/>
        <v>134645.46918328328</v>
      </c>
      <c r="H938" s="4">
        <f t="shared" si="131"/>
        <v>143076.53877720918</v>
      </c>
      <c r="I938" s="4">
        <f t="shared" si="127"/>
        <v>277722.00796049245</v>
      </c>
      <c r="J938" s="4"/>
      <c r="K938" s="3"/>
    </row>
    <row r="939" spans="2:11" ht="12.75">
      <c r="B939">
        <f t="shared" si="128"/>
        <v>199</v>
      </c>
      <c r="C939" s="3">
        <f t="shared" si="129"/>
        <v>65354.53081671675</v>
      </c>
      <c r="D939" s="3">
        <f t="shared" si="132"/>
        <v>1199.101050305518</v>
      </c>
      <c r="E939" s="3">
        <f t="shared" si="125"/>
        <v>872.3283962219341</v>
      </c>
      <c r="F939" s="4">
        <f t="shared" si="126"/>
        <v>326.77265408358375</v>
      </c>
      <c r="G939" s="3">
        <f t="shared" si="130"/>
        <v>135517.79757950522</v>
      </c>
      <c r="H939" s="4">
        <f t="shared" si="131"/>
        <v>143403.31143129276</v>
      </c>
      <c r="I939" s="4">
        <f t="shared" si="127"/>
        <v>278921.109010798</v>
      </c>
      <c r="J939" s="4"/>
      <c r="K939" s="3"/>
    </row>
    <row r="940" spans="2:11" ht="12.75">
      <c r="B940">
        <f t="shared" si="128"/>
        <v>200</v>
      </c>
      <c r="C940" s="3">
        <f t="shared" si="129"/>
        <v>64482.20242049482</v>
      </c>
      <c r="D940" s="3">
        <f t="shared" si="132"/>
        <v>1199.101050305518</v>
      </c>
      <c r="E940" s="3">
        <f t="shared" si="125"/>
        <v>876.6900382030437</v>
      </c>
      <c r="F940" s="4">
        <f t="shared" si="126"/>
        <v>322.4110121024741</v>
      </c>
      <c r="G940" s="3">
        <f t="shared" si="130"/>
        <v>136394.48761770828</v>
      </c>
      <c r="H940" s="4">
        <f t="shared" si="131"/>
        <v>143725.72244339524</v>
      </c>
      <c r="I940" s="4">
        <f t="shared" si="127"/>
        <v>280120.2100611035</v>
      </c>
      <c r="J940" s="4"/>
      <c r="K940" s="3"/>
    </row>
    <row r="941" spans="2:11" ht="12.75">
      <c r="B941">
        <f t="shared" si="128"/>
        <v>201</v>
      </c>
      <c r="C941" s="3">
        <f t="shared" si="129"/>
        <v>63605.512382291774</v>
      </c>
      <c r="D941" s="3">
        <f t="shared" si="132"/>
        <v>1199.101050305518</v>
      </c>
      <c r="E941" s="3">
        <f t="shared" si="125"/>
        <v>881.073488394059</v>
      </c>
      <c r="F941" s="4">
        <f t="shared" si="126"/>
        <v>318.02756191145886</v>
      </c>
      <c r="G941" s="3">
        <f t="shared" si="130"/>
        <v>137275.56110610234</v>
      </c>
      <c r="H941" s="4">
        <f t="shared" si="131"/>
        <v>144043.7500053067</v>
      </c>
      <c r="I941" s="4">
        <f t="shared" si="127"/>
        <v>281319.31111140904</v>
      </c>
      <c r="J941" s="4"/>
      <c r="K941" s="3"/>
    </row>
    <row r="942" spans="2:11" ht="12.75">
      <c r="B942">
        <f t="shared" si="128"/>
        <v>202</v>
      </c>
      <c r="C942" s="3">
        <f t="shared" si="129"/>
        <v>62724.43889389771</v>
      </c>
      <c r="D942" s="3">
        <f t="shared" si="132"/>
        <v>1199.101050305518</v>
      </c>
      <c r="E942" s="3">
        <f t="shared" si="125"/>
        <v>885.4788558360293</v>
      </c>
      <c r="F942" s="4">
        <f t="shared" si="126"/>
        <v>313.6221944694886</v>
      </c>
      <c r="G942" s="3">
        <f t="shared" si="130"/>
        <v>138161.03996193837</v>
      </c>
      <c r="H942" s="4">
        <f t="shared" si="131"/>
        <v>144357.3721997762</v>
      </c>
      <c r="I942" s="4">
        <f t="shared" si="127"/>
        <v>282518.4121617146</v>
      </c>
      <c r="J942" s="4"/>
      <c r="K942" s="3"/>
    </row>
    <row r="943" spans="2:11" ht="12.75">
      <c r="B943">
        <f t="shared" si="128"/>
        <v>203</v>
      </c>
      <c r="C943" s="3">
        <f t="shared" si="129"/>
        <v>61838.96003806168</v>
      </c>
      <c r="D943" s="3">
        <f t="shared" si="132"/>
        <v>1199.101050305518</v>
      </c>
      <c r="E943" s="3">
        <f t="shared" si="125"/>
        <v>889.9062501152096</v>
      </c>
      <c r="F943" s="4">
        <f t="shared" si="126"/>
        <v>309.1948001903084</v>
      </c>
      <c r="G943" s="3">
        <f t="shared" si="130"/>
        <v>139050.9462120536</v>
      </c>
      <c r="H943" s="4">
        <f t="shared" si="131"/>
        <v>144666.5669999665</v>
      </c>
      <c r="I943" s="4">
        <f t="shared" si="127"/>
        <v>283717.5132120201</v>
      </c>
      <c r="J943" s="4"/>
      <c r="K943" s="3"/>
    </row>
    <row r="944" spans="1:11" ht="12.75">
      <c r="A944">
        <v>17</v>
      </c>
      <c r="B944">
        <f t="shared" si="128"/>
        <v>204</v>
      </c>
      <c r="C944" s="3">
        <f t="shared" si="129"/>
        <v>60949.053787946475</v>
      </c>
      <c r="D944" s="14">
        <f>+$C$7+1700</f>
        <v>2899.1010503055177</v>
      </c>
      <c r="E944" s="3">
        <f t="shared" si="125"/>
        <v>2594.3557813657853</v>
      </c>
      <c r="F944" s="4">
        <f t="shared" si="126"/>
        <v>304.7452689397324</v>
      </c>
      <c r="G944" s="3">
        <f t="shared" si="130"/>
        <v>141645.3019934194</v>
      </c>
      <c r="H944" s="4">
        <f t="shared" si="131"/>
        <v>144971.31226890624</v>
      </c>
      <c r="I944" s="4">
        <f t="shared" si="127"/>
        <v>286616.61426232563</v>
      </c>
      <c r="J944" s="4"/>
      <c r="K944" s="3"/>
    </row>
    <row r="945" spans="2:11" ht="12.75">
      <c r="B945">
        <f t="shared" si="128"/>
        <v>205</v>
      </c>
      <c r="C945" s="3">
        <f t="shared" si="129"/>
        <v>58354.69800658069</v>
      </c>
      <c r="D945" s="3">
        <f t="shared" si="132"/>
        <v>1199.101050305518</v>
      </c>
      <c r="E945" s="3">
        <f t="shared" si="125"/>
        <v>907.3275602726144</v>
      </c>
      <c r="F945" s="4">
        <f t="shared" si="126"/>
        <v>291.77349003290345</v>
      </c>
      <c r="G945" s="3">
        <f t="shared" si="130"/>
        <v>142552.629553692</v>
      </c>
      <c r="H945" s="4">
        <f t="shared" si="131"/>
        <v>145263.08575893915</v>
      </c>
      <c r="I945" s="4">
        <f t="shared" si="127"/>
        <v>287815.71531263116</v>
      </c>
      <c r="J945" s="4"/>
      <c r="K945" s="3"/>
    </row>
    <row r="946" spans="2:11" ht="12.75">
      <c r="B946">
        <f t="shared" si="128"/>
        <v>206</v>
      </c>
      <c r="C946" s="3">
        <f t="shared" si="129"/>
        <v>57447.37044630808</v>
      </c>
      <c r="D946" s="3">
        <f t="shared" si="132"/>
        <v>1199.101050305518</v>
      </c>
      <c r="E946" s="3">
        <f t="shared" si="125"/>
        <v>911.8641980739775</v>
      </c>
      <c r="F946" s="4">
        <f t="shared" si="126"/>
        <v>287.2368522315404</v>
      </c>
      <c r="G946" s="3">
        <f t="shared" si="130"/>
        <v>143464.493751766</v>
      </c>
      <c r="H946" s="4">
        <f t="shared" si="131"/>
        <v>145550.3226111707</v>
      </c>
      <c r="I946" s="4">
        <f t="shared" si="127"/>
        <v>289014.8163629367</v>
      </c>
      <c r="J946" s="4"/>
      <c r="K946" s="3"/>
    </row>
    <row r="947" spans="2:11" ht="12.75">
      <c r="B947">
        <f t="shared" si="128"/>
        <v>207</v>
      </c>
      <c r="C947" s="3">
        <f t="shared" si="129"/>
        <v>56535.5062482341</v>
      </c>
      <c r="D947" s="3">
        <f t="shared" si="132"/>
        <v>1199.101050305518</v>
      </c>
      <c r="E947" s="3">
        <f t="shared" si="125"/>
        <v>916.4235190643474</v>
      </c>
      <c r="F947" s="4">
        <f t="shared" si="126"/>
        <v>282.6775312411705</v>
      </c>
      <c r="G947" s="3">
        <f t="shared" si="130"/>
        <v>144380.91727083034</v>
      </c>
      <c r="H947" s="4">
        <f t="shared" si="131"/>
        <v>145833.00014241188</v>
      </c>
      <c r="I947" s="4">
        <f t="shared" si="127"/>
        <v>290213.9174132422</v>
      </c>
      <c r="J947" s="4"/>
      <c r="K947" s="3"/>
    </row>
    <row r="948" spans="2:11" ht="12.75">
      <c r="B948">
        <f t="shared" si="128"/>
        <v>208</v>
      </c>
      <c r="C948" s="3">
        <f t="shared" si="129"/>
        <v>55619.08272916976</v>
      </c>
      <c r="D948" s="14">
        <f>+$C$7+300</f>
        <v>1499.101050305518</v>
      </c>
      <c r="E948" s="3">
        <f t="shared" si="125"/>
        <v>1221.005636659669</v>
      </c>
      <c r="F948" s="4">
        <f t="shared" si="126"/>
        <v>278.0954136458488</v>
      </c>
      <c r="G948" s="3">
        <f t="shared" si="130"/>
        <v>145601.92290749</v>
      </c>
      <c r="H948" s="4">
        <f t="shared" si="131"/>
        <v>146111.09555605773</v>
      </c>
      <c r="I948" s="4">
        <f t="shared" si="127"/>
        <v>291713.0184635477</v>
      </c>
      <c r="J948" s="4"/>
      <c r="K948" s="3"/>
    </row>
    <row r="949" spans="2:11" ht="12.75">
      <c r="B949">
        <f t="shared" si="128"/>
        <v>209</v>
      </c>
      <c r="C949" s="3">
        <f t="shared" si="129"/>
        <v>54398.07709251009</v>
      </c>
      <c r="D949" s="3">
        <f t="shared" si="132"/>
        <v>1199.101050305518</v>
      </c>
      <c r="E949" s="3">
        <f t="shared" si="125"/>
        <v>927.1106648429675</v>
      </c>
      <c r="F949" s="4">
        <f t="shared" si="126"/>
        <v>271.9903854625504</v>
      </c>
      <c r="G949" s="3">
        <f t="shared" si="130"/>
        <v>146529.03357233296</v>
      </c>
      <c r="H949" s="4">
        <f t="shared" si="131"/>
        <v>146383.0859415203</v>
      </c>
      <c r="I949" s="4">
        <f t="shared" si="127"/>
        <v>292912.1195138532</v>
      </c>
      <c r="J949" s="4"/>
      <c r="K949" s="3"/>
    </row>
    <row r="950" spans="2:11" ht="12.75">
      <c r="B950">
        <f t="shared" si="128"/>
        <v>210</v>
      </c>
      <c r="C950" s="3">
        <f t="shared" si="129"/>
        <v>53470.96642766712</v>
      </c>
      <c r="D950" s="3">
        <f t="shared" si="132"/>
        <v>1199.101050305518</v>
      </c>
      <c r="E950" s="3">
        <f t="shared" si="125"/>
        <v>931.7462181671823</v>
      </c>
      <c r="F950" s="4">
        <f t="shared" si="126"/>
        <v>267.3548321383356</v>
      </c>
      <c r="G950" s="3">
        <f t="shared" si="130"/>
        <v>147460.77979050015</v>
      </c>
      <c r="H950" s="4">
        <f t="shared" si="131"/>
        <v>146650.44077365863</v>
      </c>
      <c r="I950" s="4">
        <f t="shared" si="127"/>
        <v>294111.22056415875</v>
      </c>
      <c r="J950" s="4"/>
      <c r="K950" s="3"/>
    </row>
    <row r="951" spans="2:11" ht="12.75">
      <c r="B951">
        <f t="shared" si="128"/>
        <v>211</v>
      </c>
      <c r="C951" s="3">
        <f t="shared" si="129"/>
        <v>52539.22020949994</v>
      </c>
      <c r="D951" s="3">
        <f t="shared" si="132"/>
        <v>1199.101050305518</v>
      </c>
      <c r="E951" s="3">
        <f t="shared" si="125"/>
        <v>936.4049492580182</v>
      </c>
      <c r="F951" s="4">
        <f t="shared" si="126"/>
        <v>262.69610104749967</v>
      </c>
      <c r="G951" s="3">
        <f t="shared" si="130"/>
        <v>148397.18473975817</v>
      </c>
      <c r="H951" s="4">
        <f t="shared" si="131"/>
        <v>146913.13687470614</v>
      </c>
      <c r="I951" s="4">
        <f t="shared" si="127"/>
        <v>295310.3216144643</v>
      </c>
      <c r="J951" s="4"/>
      <c r="K951" s="3"/>
    </row>
    <row r="952" spans="2:11" ht="12.75">
      <c r="B952">
        <f t="shared" si="128"/>
        <v>212</v>
      </c>
      <c r="C952" s="3">
        <f t="shared" si="129"/>
        <v>51602.81526024192</v>
      </c>
      <c r="D952" s="3">
        <f t="shared" si="132"/>
        <v>1199.101050305518</v>
      </c>
      <c r="E952" s="3">
        <f t="shared" si="125"/>
        <v>941.0869740043083</v>
      </c>
      <c r="F952" s="4">
        <f t="shared" si="126"/>
        <v>258.0140763012096</v>
      </c>
      <c r="G952" s="3">
        <f t="shared" si="130"/>
        <v>149338.2717137625</v>
      </c>
      <c r="H952" s="4">
        <f t="shared" si="131"/>
        <v>147171.15095100735</v>
      </c>
      <c r="I952" s="4">
        <f t="shared" si="127"/>
        <v>296509.4226647698</v>
      </c>
      <c r="J952" s="4"/>
      <c r="K952" s="3"/>
    </row>
    <row r="953" spans="2:11" ht="12.75">
      <c r="B953">
        <f t="shared" si="128"/>
        <v>213</v>
      </c>
      <c r="C953" s="3">
        <f t="shared" si="129"/>
        <v>50661.728286237616</v>
      </c>
      <c r="D953" s="3">
        <f t="shared" si="132"/>
        <v>1199.101050305518</v>
      </c>
      <c r="E953" s="3">
        <f t="shared" si="125"/>
        <v>945.7924088743298</v>
      </c>
      <c r="F953" s="4">
        <f t="shared" si="126"/>
        <v>253.30864143118808</v>
      </c>
      <c r="G953" s="3">
        <f t="shared" si="130"/>
        <v>150284.0641226368</v>
      </c>
      <c r="H953" s="4">
        <f t="shared" si="131"/>
        <v>147424.45959243854</v>
      </c>
      <c r="I953" s="4">
        <f t="shared" si="127"/>
        <v>297708.52371507534</v>
      </c>
      <c r="J953" s="4"/>
      <c r="K953" s="3"/>
    </row>
    <row r="954" spans="2:11" ht="12.75">
      <c r="B954">
        <f t="shared" si="128"/>
        <v>214</v>
      </c>
      <c r="C954" s="3">
        <f t="shared" si="129"/>
        <v>49715.935877363285</v>
      </c>
      <c r="D954" s="3">
        <f t="shared" si="132"/>
        <v>1199.101050305518</v>
      </c>
      <c r="E954" s="3">
        <f t="shared" si="125"/>
        <v>950.5213709187015</v>
      </c>
      <c r="F954" s="4">
        <f t="shared" si="126"/>
        <v>248.57967938681642</v>
      </c>
      <c r="G954" s="3">
        <f t="shared" si="130"/>
        <v>151234.5854935555</v>
      </c>
      <c r="H954" s="4">
        <f t="shared" si="131"/>
        <v>147673.03927182534</v>
      </c>
      <c r="I954" s="4">
        <f t="shared" si="127"/>
        <v>298907.62476538087</v>
      </c>
      <c r="J954" s="4"/>
      <c r="K954" s="3"/>
    </row>
    <row r="955" spans="2:11" ht="12.75">
      <c r="B955">
        <f t="shared" si="128"/>
        <v>215</v>
      </c>
      <c r="C955" s="3">
        <f t="shared" si="129"/>
        <v>48765.414506444584</v>
      </c>
      <c r="D955" s="3">
        <f t="shared" si="132"/>
        <v>1199.101050305518</v>
      </c>
      <c r="E955" s="3">
        <f t="shared" si="125"/>
        <v>955.273977773295</v>
      </c>
      <c r="F955" s="4">
        <f t="shared" si="126"/>
        <v>243.82707253222293</v>
      </c>
      <c r="G955" s="3">
        <f t="shared" si="130"/>
        <v>152189.8594713288</v>
      </c>
      <c r="H955" s="4">
        <f t="shared" si="131"/>
        <v>147916.86634435758</v>
      </c>
      <c r="I955" s="4">
        <f t="shared" si="127"/>
        <v>300106.7258156864</v>
      </c>
      <c r="J955" s="4"/>
      <c r="K955" s="3"/>
    </row>
    <row r="956" spans="1:11" ht="12.75">
      <c r="A956">
        <v>18</v>
      </c>
      <c r="B956">
        <f t="shared" si="128"/>
        <v>216</v>
      </c>
      <c r="C956" s="3">
        <f t="shared" si="129"/>
        <v>47810.14052867129</v>
      </c>
      <c r="D956" s="14">
        <f>+$C$7+1800</f>
        <v>2999.1010503055177</v>
      </c>
      <c r="E956" s="3">
        <f t="shared" si="125"/>
        <v>2760.050347662161</v>
      </c>
      <c r="F956" s="4">
        <f t="shared" si="126"/>
        <v>239.05070264335646</v>
      </c>
      <c r="G956" s="3">
        <f t="shared" si="130"/>
        <v>154949.90981899094</v>
      </c>
      <c r="H956" s="4">
        <f t="shared" si="131"/>
        <v>148155.91704700093</v>
      </c>
      <c r="I956" s="4">
        <f t="shared" si="127"/>
        <v>303105.82686599187</v>
      </c>
      <c r="J956" s="4"/>
      <c r="K956" s="3"/>
    </row>
    <row r="957" spans="2:11" ht="12.75">
      <c r="B957">
        <f t="shared" si="128"/>
        <v>217</v>
      </c>
      <c r="C957" s="3">
        <f t="shared" si="129"/>
        <v>45050.09018100913</v>
      </c>
      <c r="D957" s="3">
        <f t="shared" si="132"/>
        <v>1199.101050305518</v>
      </c>
      <c r="E957" s="3">
        <f t="shared" si="125"/>
        <v>973.8505994004722</v>
      </c>
      <c r="F957" s="4">
        <f t="shared" si="126"/>
        <v>225.25045090504565</v>
      </c>
      <c r="G957" s="3">
        <f t="shared" si="130"/>
        <v>155923.7604183914</v>
      </c>
      <c r="H957" s="4">
        <f t="shared" si="131"/>
        <v>148381.16749790596</v>
      </c>
      <c r="I957" s="4">
        <f t="shared" si="127"/>
        <v>304304.92791629734</v>
      </c>
      <c r="J957" s="4"/>
      <c r="K957" s="3"/>
    </row>
    <row r="958" spans="2:11" ht="12.75">
      <c r="B958">
        <f t="shared" si="128"/>
        <v>218</v>
      </c>
      <c r="C958" s="3">
        <f t="shared" si="129"/>
        <v>44076.23958160866</v>
      </c>
      <c r="D958" s="3">
        <f t="shared" si="132"/>
        <v>1199.101050305518</v>
      </c>
      <c r="E958" s="3">
        <f t="shared" si="125"/>
        <v>978.7198523974746</v>
      </c>
      <c r="F958" s="4">
        <f t="shared" si="126"/>
        <v>220.3811979080433</v>
      </c>
      <c r="G958" s="3">
        <f t="shared" si="130"/>
        <v>156902.4802707889</v>
      </c>
      <c r="H958" s="4">
        <f t="shared" si="131"/>
        <v>148601.548695814</v>
      </c>
      <c r="I958" s="4">
        <f t="shared" si="127"/>
        <v>305504.02896660287</v>
      </c>
      <c r="J958" s="4"/>
      <c r="K958" s="3"/>
    </row>
    <row r="959" spans="2:11" ht="12.75">
      <c r="B959">
        <f t="shared" si="128"/>
        <v>219</v>
      </c>
      <c r="C959" s="3">
        <f t="shared" si="129"/>
        <v>43097.519729211184</v>
      </c>
      <c r="D959" s="3">
        <f t="shared" si="132"/>
        <v>1199.101050305518</v>
      </c>
      <c r="E959" s="3">
        <f t="shared" si="125"/>
        <v>983.613451659462</v>
      </c>
      <c r="F959" s="4">
        <f t="shared" si="126"/>
        <v>215.48759864605591</v>
      </c>
      <c r="G959" s="3">
        <f t="shared" si="130"/>
        <v>157886.09372244836</v>
      </c>
      <c r="H959" s="4">
        <f t="shared" si="131"/>
        <v>148817.03629446006</v>
      </c>
      <c r="I959" s="4">
        <f t="shared" si="127"/>
        <v>306703.1300169084</v>
      </c>
      <c r="J959" s="4"/>
      <c r="K959" s="3"/>
    </row>
    <row r="960" spans="2:11" ht="12.75">
      <c r="B960">
        <f t="shared" si="128"/>
        <v>220</v>
      </c>
      <c r="C960" s="3">
        <f t="shared" si="129"/>
        <v>42113.90627755172</v>
      </c>
      <c r="D960" s="14">
        <f>+$C$7+300</f>
        <v>1499.101050305518</v>
      </c>
      <c r="E960" s="3">
        <f t="shared" si="125"/>
        <v>1288.5315189177593</v>
      </c>
      <c r="F960" s="4">
        <f t="shared" si="126"/>
        <v>210.56953138775862</v>
      </c>
      <c r="G960" s="3">
        <f t="shared" si="130"/>
        <v>159174.62524136613</v>
      </c>
      <c r="H960" s="4">
        <f t="shared" si="131"/>
        <v>149027.60582584783</v>
      </c>
      <c r="I960" s="4">
        <f t="shared" si="127"/>
        <v>308202.2310672139</v>
      </c>
      <c r="J960" s="4"/>
      <c r="K960" s="3"/>
    </row>
    <row r="961" spans="2:11" ht="12.75">
      <c r="B961">
        <f t="shared" si="128"/>
        <v>221</v>
      </c>
      <c r="C961" s="3">
        <f t="shared" si="129"/>
        <v>40825.37475863397</v>
      </c>
      <c r="D961" s="3">
        <f t="shared" si="132"/>
        <v>1199.101050305518</v>
      </c>
      <c r="E961" s="3">
        <f t="shared" si="125"/>
        <v>994.9741765123481</v>
      </c>
      <c r="F961" s="4">
        <f t="shared" si="126"/>
        <v>204.12687379316984</v>
      </c>
      <c r="G961" s="3">
        <f t="shared" si="130"/>
        <v>160169.5994178785</v>
      </c>
      <c r="H961" s="4">
        <f t="shared" si="131"/>
        <v>149231.732699641</v>
      </c>
      <c r="I961" s="4">
        <f t="shared" si="127"/>
        <v>309401.33211751946</v>
      </c>
      <c r="J961" s="4"/>
      <c r="K961" s="3"/>
    </row>
    <row r="962" spans="2:11" ht="12.75">
      <c r="B962">
        <f t="shared" si="128"/>
        <v>222</v>
      </c>
      <c r="C962" s="3">
        <f t="shared" si="129"/>
        <v>39830.40058212162</v>
      </c>
      <c r="D962" s="3">
        <f t="shared" si="132"/>
        <v>1199.101050305518</v>
      </c>
      <c r="E962" s="3">
        <f t="shared" si="125"/>
        <v>999.9490473949098</v>
      </c>
      <c r="F962" s="4">
        <f t="shared" si="126"/>
        <v>199.1520029106081</v>
      </c>
      <c r="G962" s="3">
        <f t="shared" si="130"/>
        <v>161169.5484652734</v>
      </c>
      <c r="H962" s="4">
        <f t="shared" si="131"/>
        <v>149430.88470255162</v>
      </c>
      <c r="I962" s="4">
        <f t="shared" si="127"/>
        <v>310600.433167825</v>
      </c>
      <c r="J962" s="4"/>
      <c r="K962" s="3"/>
    </row>
    <row r="963" spans="2:11" ht="12.75">
      <c r="B963">
        <f t="shared" si="128"/>
        <v>223</v>
      </c>
      <c r="C963" s="3">
        <f t="shared" si="129"/>
        <v>38830.45153472671</v>
      </c>
      <c r="D963" s="3">
        <f t="shared" si="132"/>
        <v>1199.101050305518</v>
      </c>
      <c r="E963" s="3">
        <f t="shared" si="125"/>
        <v>1004.9487926318843</v>
      </c>
      <c r="F963" s="4">
        <f t="shared" si="126"/>
        <v>194.15225767363356</v>
      </c>
      <c r="G963" s="3">
        <f t="shared" si="130"/>
        <v>162174.49725790528</v>
      </c>
      <c r="H963" s="4">
        <f t="shared" si="131"/>
        <v>149625.03696022526</v>
      </c>
      <c r="I963" s="4">
        <f t="shared" si="127"/>
        <v>311799.5342181305</v>
      </c>
      <c r="J963" s="4"/>
      <c r="K963" s="3"/>
    </row>
    <row r="964" spans="2:11" ht="12.75">
      <c r="B964">
        <f t="shared" si="128"/>
        <v>224</v>
      </c>
      <c r="C964" s="3">
        <f t="shared" si="129"/>
        <v>37825.502742094824</v>
      </c>
      <c r="D964" s="3">
        <f t="shared" si="132"/>
        <v>1199.101050305518</v>
      </c>
      <c r="E964" s="3">
        <f t="shared" si="125"/>
        <v>1009.9735365950438</v>
      </c>
      <c r="F964" s="4">
        <f t="shared" si="126"/>
        <v>189.12751371047412</v>
      </c>
      <c r="G964" s="3">
        <f t="shared" si="130"/>
        <v>163184.47079450032</v>
      </c>
      <c r="H964" s="4">
        <f t="shared" si="131"/>
        <v>149814.16447393573</v>
      </c>
      <c r="I964" s="4">
        <f t="shared" si="127"/>
        <v>312998.63526843605</v>
      </c>
      <c r="J964" s="4"/>
      <c r="K964" s="3"/>
    </row>
    <row r="965" spans="2:11" ht="12.75">
      <c r="B965">
        <f t="shared" si="128"/>
        <v>225</v>
      </c>
      <c r="C965" s="3">
        <f t="shared" si="129"/>
        <v>36815.52920549978</v>
      </c>
      <c r="D965" s="3">
        <f t="shared" si="132"/>
        <v>1199.101050305518</v>
      </c>
      <c r="E965" s="3">
        <f t="shared" si="125"/>
        <v>1015.023404278019</v>
      </c>
      <c r="F965" s="4">
        <f t="shared" si="126"/>
        <v>184.0776460274989</v>
      </c>
      <c r="G965" s="3">
        <f t="shared" si="130"/>
        <v>164199.49419877832</v>
      </c>
      <c r="H965" s="4">
        <f t="shared" si="131"/>
        <v>149998.24211996322</v>
      </c>
      <c r="I965" s="4">
        <f t="shared" si="127"/>
        <v>314197.7363187416</v>
      </c>
      <c r="J965" s="4"/>
      <c r="K965" s="3"/>
    </row>
    <row r="966" spans="2:11" ht="12.75">
      <c r="B966">
        <f t="shared" si="128"/>
        <v>226</v>
      </c>
      <c r="C966" s="3">
        <f t="shared" si="129"/>
        <v>35800.505801221756</v>
      </c>
      <c r="D966" s="3">
        <f t="shared" si="132"/>
        <v>1199.101050305518</v>
      </c>
      <c r="E966" s="3">
        <f t="shared" si="125"/>
        <v>1020.0985212994092</v>
      </c>
      <c r="F966" s="4">
        <f t="shared" si="126"/>
        <v>179.00252900610877</v>
      </c>
      <c r="G966" s="3">
        <f t="shared" si="130"/>
        <v>165219.59272007772</v>
      </c>
      <c r="H966" s="4">
        <f t="shared" si="131"/>
        <v>150177.24464896932</v>
      </c>
      <c r="I966" s="4">
        <f t="shared" si="127"/>
        <v>315396.83736904705</v>
      </c>
      <c r="J966" s="4"/>
      <c r="K966" s="3"/>
    </row>
    <row r="967" spans="2:11" ht="12.75">
      <c r="B967">
        <f t="shared" si="128"/>
        <v>227</v>
      </c>
      <c r="C967" s="3">
        <f t="shared" si="129"/>
        <v>34780.40727992235</v>
      </c>
      <c r="D967" s="3">
        <f t="shared" si="132"/>
        <v>1199.101050305518</v>
      </c>
      <c r="E967" s="3">
        <f t="shared" si="125"/>
        <v>1025.1990139059062</v>
      </c>
      <c r="F967" s="4">
        <f t="shared" si="126"/>
        <v>173.90203639961175</v>
      </c>
      <c r="G967" s="3">
        <f t="shared" si="130"/>
        <v>166244.79173398364</v>
      </c>
      <c r="H967" s="4">
        <f t="shared" si="131"/>
        <v>150351.14668536893</v>
      </c>
      <c r="I967" s="4">
        <f t="shared" si="127"/>
        <v>316595.9384193526</v>
      </c>
      <c r="J967" s="4"/>
      <c r="K967" s="3"/>
    </row>
    <row r="968" spans="1:11" ht="12.75">
      <c r="A968">
        <v>19</v>
      </c>
      <c r="B968">
        <f t="shared" si="128"/>
        <v>228</v>
      </c>
      <c r="C968" s="3">
        <f t="shared" si="129"/>
        <v>33755.208266016445</v>
      </c>
      <c r="D968" s="14">
        <f>+$C$7+1900</f>
        <v>3099.1010503055177</v>
      </c>
      <c r="E968" s="3">
        <f t="shared" si="125"/>
        <v>2930.3250089754356</v>
      </c>
      <c r="F968" s="4">
        <f t="shared" si="126"/>
        <v>168.77604133008222</v>
      </c>
      <c r="G968" s="3">
        <f t="shared" si="130"/>
        <v>169175.11674295907</v>
      </c>
      <c r="H968" s="4">
        <f t="shared" si="131"/>
        <v>150519.922726699</v>
      </c>
      <c r="I968" s="4">
        <f t="shared" si="127"/>
        <v>319695.03946965805</v>
      </c>
      <c r="J968" s="4"/>
      <c r="K968" s="3"/>
    </row>
    <row r="969" spans="2:11" ht="12.75">
      <c r="B969">
        <f t="shared" si="128"/>
        <v>229</v>
      </c>
      <c r="C969" s="3">
        <f t="shared" si="129"/>
        <v>30824.88325704101</v>
      </c>
      <c r="D969" s="3">
        <f t="shared" si="132"/>
        <v>1199.101050305518</v>
      </c>
      <c r="E969" s="3">
        <f t="shared" si="125"/>
        <v>1044.9766340203128</v>
      </c>
      <c r="F969" s="4">
        <f t="shared" si="126"/>
        <v>154.12441628520506</v>
      </c>
      <c r="G969" s="3">
        <f t="shared" si="130"/>
        <v>170220.09337697938</v>
      </c>
      <c r="H969" s="4">
        <f t="shared" si="131"/>
        <v>150674.0471429842</v>
      </c>
      <c r="I969" s="4">
        <f t="shared" si="127"/>
        <v>320894.1405199636</v>
      </c>
      <c r="J969" s="4"/>
      <c r="K969" s="3"/>
    </row>
    <row r="970" spans="2:11" ht="12.75">
      <c r="B970">
        <f t="shared" si="128"/>
        <v>230</v>
      </c>
      <c r="C970" s="3">
        <f t="shared" si="129"/>
        <v>29779.906623020695</v>
      </c>
      <c r="D970" s="3">
        <f t="shared" si="132"/>
        <v>1199.101050305518</v>
      </c>
      <c r="E970" s="3">
        <f t="shared" si="125"/>
        <v>1050.2015171904145</v>
      </c>
      <c r="F970" s="4">
        <f t="shared" si="126"/>
        <v>148.89953311510348</v>
      </c>
      <c r="G970" s="3">
        <f t="shared" si="130"/>
        <v>171270.29489416978</v>
      </c>
      <c r="H970" s="4">
        <f t="shared" si="131"/>
        <v>150822.9466760993</v>
      </c>
      <c r="I970" s="4">
        <f t="shared" si="127"/>
        <v>322093.2415702691</v>
      </c>
      <c r="J970" s="4"/>
      <c r="K970" s="3"/>
    </row>
    <row r="971" spans="2:11" ht="12.75">
      <c r="B971">
        <f t="shared" si="128"/>
        <v>231</v>
      </c>
      <c r="C971" s="3">
        <f t="shared" si="129"/>
        <v>28729.705105830282</v>
      </c>
      <c r="D971" s="3">
        <f t="shared" si="132"/>
        <v>1199.101050305518</v>
      </c>
      <c r="E971" s="3">
        <f t="shared" si="125"/>
        <v>1055.4525247763665</v>
      </c>
      <c r="F971" s="4">
        <f t="shared" si="126"/>
        <v>143.6485255291514</v>
      </c>
      <c r="G971" s="3">
        <f t="shared" si="130"/>
        <v>172325.74741894615</v>
      </c>
      <c r="H971" s="4">
        <f t="shared" si="131"/>
        <v>150966.59520162846</v>
      </c>
      <c r="I971" s="4">
        <f t="shared" si="127"/>
        <v>323292.34262057464</v>
      </c>
      <c r="J971" s="4"/>
      <c r="K971" s="3"/>
    </row>
    <row r="972" spans="2:11" ht="12.75">
      <c r="B972">
        <f t="shared" si="128"/>
        <v>232</v>
      </c>
      <c r="C972" s="3">
        <f t="shared" si="129"/>
        <v>27674.252581053915</v>
      </c>
      <c r="D972" s="14">
        <f>+$C$7+300</f>
        <v>1499.101050305518</v>
      </c>
      <c r="E972" s="3">
        <f t="shared" si="125"/>
        <v>1360.7297874002484</v>
      </c>
      <c r="F972" s="4">
        <f t="shared" si="126"/>
        <v>138.3712629052696</v>
      </c>
      <c r="G972" s="3">
        <f t="shared" si="130"/>
        <v>173686.4772063464</v>
      </c>
      <c r="H972" s="4">
        <f t="shared" si="131"/>
        <v>151104.96646453373</v>
      </c>
      <c r="I972" s="4">
        <f t="shared" si="127"/>
        <v>324791.44367088017</v>
      </c>
      <c r="J972" s="4"/>
      <c r="K972" s="3"/>
    </row>
    <row r="973" spans="2:11" ht="12.75">
      <c r="B973">
        <f t="shared" si="128"/>
        <v>233</v>
      </c>
      <c r="C973" s="3">
        <f t="shared" si="129"/>
        <v>26313.52279365367</v>
      </c>
      <c r="D973" s="3">
        <f t="shared" si="132"/>
        <v>1199.101050305518</v>
      </c>
      <c r="E973" s="3">
        <f t="shared" si="125"/>
        <v>1067.5334363372494</v>
      </c>
      <c r="F973" s="4">
        <f t="shared" si="126"/>
        <v>131.56761396826835</v>
      </c>
      <c r="G973" s="3">
        <f t="shared" si="130"/>
        <v>174754.01064268366</v>
      </c>
      <c r="H973" s="4">
        <f t="shared" si="131"/>
        <v>151236.534078502</v>
      </c>
      <c r="I973" s="4">
        <f t="shared" si="127"/>
        <v>325990.5447211857</v>
      </c>
      <c r="J973" s="4"/>
      <c r="K973" s="3"/>
    </row>
    <row r="974" spans="2:11" ht="12.75">
      <c r="B974">
        <f t="shared" si="128"/>
        <v>234</v>
      </c>
      <c r="C974" s="3">
        <f t="shared" si="129"/>
        <v>25245.98935731642</v>
      </c>
      <c r="D974" s="3">
        <f t="shared" si="132"/>
        <v>1199.101050305518</v>
      </c>
      <c r="E974" s="3">
        <f t="shared" si="125"/>
        <v>1072.8711035189358</v>
      </c>
      <c r="F974" s="4">
        <f t="shared" si="126"/>
        <v>126.2299467865821</v>
      </c>
      <c r="G974" s="3">
        <f t="shared" si="130"/>
        <v>175826.8817462026</v>
      </c>
      <c r="H974" s="4">
        <f t="shared" si="131"/>
        <v>151362.7640252886</v>
      </c>
      <c r="I974" s="4">
        <f t="shared" si="127"/>
        <v>327189.6457714912</v>
      </c>
      <c r="J974" s="4"/>
      <c r="K974" s="3"/>
    </row>
    <row r="975" spans="2:11" ht="12.75">
      <c r="B975">
        <f t="shared" si="128"/>
        <v>235</v>
      </c>
      <c r="C975" s="3">
        <f t="shared" si="129"/>
        <v>24173.118253797482</v>
      </c>
      <c r="D975" s="3">
        <f t="shared" si="132"/>
        <v>1199.101050305518</v>
      </c>
      <c r="E975" s="3">
        <f t="shared" si="125"/>
        <v>1078.2354590365305</v>
      </c>
      <c r="F975" s="4">
        <f t="shared" si="126"/>
        <v>120.86559126898742</v>
      </c>
      <c r="G975" s="3">
        <f t="shared" si="130"/>
        <v>176905.11720523913</v>
      </c>
      <c r="H975" s="4">
        <f t="shared" si="131"/>
        <v>151483.6296165576</v>
      </c>
      <c r="I975" s="4">
        <f t="shared" si="127"/>
        <v>328388.74682179675</v>
      </c>
      <c r="J975" s="4"/>
      <c r="K975" s="3"/>
    </row>
    <row r="976" spans="2:11" ht="12.75">
      <c r="B976">
        <f t="shared" si="128"/>
        <v>236</v>
      </c>
      <c r="C976" s="3">
        <f t="shared" si="129"/>
        <v>23094.88279476095</v>
      </c>
      <c r="D976" s="3">
        <f t="shared" si="132"/>
        <v>1199.101050305518</v>
      </c>
      <c r="E976" s="3">
        <f t="shared" si="125"/>
        <v>1083.6266363317131</v>
      </c>
      <c r="F976" s="4">
        <f t="shared" si="126"/>
        <v>115.47441397380476</v>
      </c>
      <c r="G976" s="3">
        <f t="shared" si="130"/>
        <v>177988.74384157086</v>
      </c>
      <c r="H976" s="4">
        <f t="shared" si="131"/>
        <v>151599.1040305314</v>
      </c>
      <c r="I976" s="4">
        <f t="shared" si="127"/>
        <v>329587.8478721023</v>
      </c>
      <c r="J976" s="4"/>
      <c r="K976" s="3"/>
    </row>
    <row r="977" spans="2:11" ht="12.75">
      <c r="B977">
        <f t="shared" si="128"/>
        <v>237</v>
      </c>
      <c r="C977" s="3">
        <f t="shared" si="129"/>
        <v>22011.256158429238</v>
      </c>
      <c r="D977" s="3">
        <f t="shared" si="132"/>
        <v>1199.101050305518</v>
      </c>
      <c r="E977" s="3">
        <f t="shared" si="125"/>
        <v>1089.0447695133716</v>
      </c>
      <c r="F977" s="4">
        <f t="shared" si="126"/>
        <v>110.0562807921462</v>
      </c>
      <c r="G977" s="3">
        <f t="shared" si="130"/>
        <v>179077.78861108422</v>
      </c>
      <c r="H977" s="4">
        <f t="shared" si="131"/>
        <v>151709.16031132353</v>
      </c>
      <c r="I977" s="4">
        <f t="shared" si="127"/>
        <v>330786.94892240776</v>
      </c>
      <c r="J977" s="4"/>
      <c r="K977" s="3"/>
    </row>
    <row r="978" spans="2:11" ht="12.75">
      <c r="B978">
        <f t="shared" si="128"/>
        <v>238</v>
      </c>
      <c r="C978" s="3">
        <f t="shared" si="129"/>
        <v>20922.211388915865</v>
      </c>
      <c r="D978" s="3">
        <f t="shared" si="132"/>
        <v>1199.101050305518</v>
      </c>
      <c r="E978" s="3">
        <f t="shared" si="125"/>
        <v>1094.4899933609386</v>
      </c>
      <c r="F978" s="4">
        <f t="shared" si="126"/>
        <v>104.61105694457933</v>
      </c>
      <c r="G978" s="3">
        <f t="shared" si="130"/>
        <v>180172.27860444516</v>
      </c>
      <c r="H978" s="4">
        <f t="shared" si="131"/>
        <v>151813.77136826812</v>
      </c>
      <c r="I978" s="4">
        <f t="shared" si="127"/>
        <v>331986.0499727133</v>
      </c>
      <c r="J978" s="4"/>
      <c r="K978" s="3"/>
    </row>
    <row r="979" spans="2:11" ht="12.75">
      <c r="B979">
        <f t="shared" si="128"/>
        <v>239</v>
      </c>
      <c r="C979" s="3">
        <f t="shared" si="129"/>
        <v>19827.721395554927</v>
      </c>
      <c r="D979" s="3">
        <f t="shared" si="132"/>
        <v>1199.101050305518</v>
      </c>
      <c r="E979" s="3">
        <f t="shared" si="125"/>
        <v>1099.9624433277434</v>
      </c>
      <c r="F979" s="4">
        <f t="shared" si="126"/>
        <v>99.13860697777464</v>
      </c>
      <c r="G979" s="3">
        <f t="shared" si="130"/>
        <v>181272.2410477729</v>
      </c>
      <c r="H979" s="4">
        <f t="shared" si="131"/>
        <v>151912.9099752459</v>
      </c>
      <c r="I979" s="4">
        <f t="shared" si="127"/>
        <v>333185.15102301876</v>
      </c>
      <c r="J979" s="4"/>
      <c r="K979" s="3"/>
    </row>
    <row r="980" spans="1:11" ht="12.75">
      <c r="A980">
        <v>20</v>
      </c>
      <c r="B980">
        <f t="shared" si="128"/>
        <v>240</v>
      </c>
      <c r="C980" s="3">
        <f t="shared" si="129"/>
        <v>18727.758952227185</v>
      </c>
      <c r="D980" s="14">
        <f>+$C$7+2000</f>
        <v>3199.1010503055177</v>
      </c>
      <c r="E980" s="3">
        <f t="shared" si="125"/>
        <v>3105.4622555443816</v>
      </c>
      <c r="F980" s="4">
        <f t="shared" si="126"/>
        <v>93.63879476113593</v>
      </c>
      <c r="G980" s="3">
        <f t="shared" si="130"/>
        <v>184377.70330331728</v>
      </c>
      <c r="H980" s="4">
        <f t="shared" si="131"/>
        <v>152006.548770007</v>
      </c>
      <c r="I980" s="4">
        <f t="shared" si="127"/>
        <v>336384.2520733243</v>
      </c>
      <c r="J980" s="4"/>
      <c r="K980" s="3"/>
    </row>
    <row r="981" spans="2:11" ht="12.75">
      <c r="B981">
        <f t="shared" si="128"/>
        <v>241</v>
      </c>
      <c r="C981" s="3">
        <f t="shared" si="129"/>
        <v>15622.296696682803</v>
      </c>
      <c r="D981" s="3">
        <f t="shared" si="132"/>
        <v>1199.101050305518</v>
      </c>
      <c r="E981" s="3">
        <f t="shared" si="125"/>
        <v>1120.9895668221038</v>
      </c>
      <c r="F981" s="4">
        <f t="shared" si="126"/>
        <v>78.11148348341402</v>
      </c>
      <c r="G981" s="3">
        <f t="shared" si="130"/>
        <v>185498.69287013938</v>
      </c>
      <c r="H981" s="4">
        <f t="shared" si="131"/>
        <v>152084.6602534904</v>
      </c>
      <c r="I981" s="4">
        <f t="shared" si="127"/>
        <v>337583.3531236298</v>
      </c>
      <c r="J981" s="4"/>
      <c r="K981" s="3"/>
    </row>
    <row r="982" spans="2:11" ht="12.75">
      <c r="B982">
        <f t="shared" si="128"/>
        <v>242</v>
      </c>
      <c r="C982" s="3">
        <f t="shared" si="129"/>
        <v>14501.3071298607</v>
      </c>
      <c r="D982" s="3">
        <f t="shared" si="132"/>
        <v>1199.101050305518</v>
      </c>
      <c r="E982" s="3">
        <f t="shared" si="125"/>
        <v>1126.5945146562144</v>
      </c>
      <c r="F982" s="4">
        <f t="shared" si="126"/>
        <v>72.5065356493035</v>
      </c>
      <c r="G982" s="3">
        <f t="shared" si="130"/>
        <v>186625.28738479558</v>
      </c>
      <c r="H982" s="4">
        <f t="shared" si="131"/>
        <v>152157.1667891397</v>
      </c>
      <c r="I982" s="4">
        <f t="shared" si="127"/>
        <v>338782.4541739353</v>
      </c>
      <c r="J982" s="4"/>
      <c r="K982" s="3"/>
    </row>
    <row r="983" spans="2:11" ht="12.75">
      <c r="B983">
        <f t="shared" si="128"/>
        <v>243</v>
      </c>
      <c r="C983" s="3">
        <f t="shared" si="129"/>
        <v>13374.712615204484</v>
      </c>
      <c r="D983" s="3">
        <f t="shared" si="132"/>
        <v>1199.101050305518</v>
      </c>
      <c r="E983" s="3">
        <f t="shared" si="125"/>
        <v>1132.2274872294954</v>
      </c>
      <c r="F983" s="4">
        <f t="shared" si="126"/>
        <v>66.87356307602242</v>
      </c>
      <c r="G983" s="3">
        <f t="shared" si="130"/>
        <v>187757.5148720251</v>
      </c>
      <c r="H983" s="4">
        <f t="shared" si="131"/>
        <v>152224.04035221573</v>
      </c>
      <c r="I983" s="4">
        <f t="shared" si="127"/>
        <v>339981.5552242408</v>
      </c>
      <c r="J983" s="4"/>
      <c r="K983" s="3"/>
    </row>
    <row r="984" spans="2:11" ht="12.75">
      <c r="B984">
        <f t="shared" si="128"/>
        <v>244</v>
      </c>
      <c r="C984" s="3">
        <f t="shared" si="129"/>
        <v>12242.48512797499</v>
      </c>
      <c r="D984" s="14">
        <f>+$C$7+300</f>
        <v>1499.101050305518</v>
      </c>
      <c r="E984" s="3">
        <f t="shared" si="125"/>
        <v>1437.888624665643</v>
      </c>
      <c r="F984" s="4">
        <f t="shared" si="126"/>
        <v>61.212425639874944</v>
      </c>
      <c r="G984" s="3">
        <f t="shared" si="130"/>
        <v>189195.40349669073</v>
      </c>
      <c r="H984" s="4">
        <f t="shared" si="131"/>
        <v>152285.2527778556</v>
      </c>
      <c r="I984" s="4">
        <f t="shared" si="127"/>
        <v>341480.65627454635</v>
      </c>
      <c r="J984" s="4"/>
      <c r="K984" s="3"/>
    </row>
    <row r="985" spans="2:11" ht="12.75">
      <c r="B985">
        <f t="shared" si="128"/>
        <v>245</v>
      </c>
      <c r="C985" s="3">
        <f t="shared" si="129"/>
        <v>10804.596503309345</v>
      </c>
      <c r="D985" s="3">
        <f t="shared" si="132"/>
        <v>1199.101050305518</v>
      </c>
      <c r="E985" s="3">
        <f t="shared" si="125"/>
        <v>1145.078067788971</v>
      </c>
      <c r="F985" s="4">
        <f t="shared" si="126"/>
        <v>54.022982516546726</v>
      </c>
      <c r="G985" s="3">
        <f t="shared" si="130"/>
        <v>190340.4815644797</v>
      </c>
      <c r="H985" s="4">
        <f t="shared" si="131"/>
        <v>152339.27576037217</v>
      </c>
      <c r="I985" s="4">
        <f t="shared" si="127"/>
        <v>342679.7573248519</v>
      </c>
      <c r="J985" s="4"/>
      <c r="K985" s="3"/>
    </row>
    <row r="986" spans="2:11" ht="12.75">
      <c r="B986">
        <f t="shared" si="128"/>
        <v>246</v>
      </c>
      <c r="C986" s="3">
        <f t="shared" si="129"/>
        <v>9659.518435520375</v>
      </c>
      <c r="D986" s="3">
        <f t="shared" si="132"/>
        <v>1199.101050305518</v>
      </c>
      <c r="E986" s="3">
        <f t="shared" si="125"/>
        <v>1150.803458127916</v>
      </c>
      <c r="F986" s="4">
        <f t="shared" si="126"/>
        <v>48.29759217760187</v>
      </c>
      <c r="G986" s="3">
        <f t="shared" si="130"/>
        <v>191491.28502260763</v>
      </c>
      <c r="H986" s="4">
        <f t="shared" si="131"/>
        <v>152387.57335254978</v>
      </c>
      <c r="I986" s="4">
        <f t="shared" si="127"/>
        <v>343878.8583751574</v>
      </c>
      <c r="J986" s="4"/>
      <c r="K986" s="3"/>
    </row>
    <row r="987" spans="2:11" ht="12.75">
      <c r="B987">
        <f t="shared" si="128"/>
        <v>247</v>
      </c>
      <c r="C987" s="3">
        <f t="shared" si="129"/>
        <v>8508.71497739246</v>
      </c>
      <c r="D987" s="3">
        <f t="shared" si="132"/>
        <v>1199.101050305518</v>
      </c>
      <c r="E987" s="3">
        <f t="shared" si="125"/>
        <v>1156.5574754185557</v>
      </c>
      <c r="F987" s="4">
        <f t="shared" si="126"/>
        <v>42.5435748869623</v>
      </c>
      <c r="G987" s="3">
        <f t="shared" si="130"/>
        <v>192647.84249802618</v>
      </c>
      <c r="H987" s="4">
        <f t="shared" si="131"/>
        <v>152430.11692743673</v>
      </c>
      <c r="I987" s="4">
        <f t="shared" si="127"/>
        <v>345077.9594254629</v>
      </c>
      <c r="J987" s="4"/>
      <c r="K987" s="3"/>
    </row>
    <row r="988" spans="2:11" ht="12.75">
      <c r="B988">
        <f t="shared" si="128"/>
        <v>248</v>
      </c>
      <c r="C988" s="3">
        <f t="shared" si="129"/>
        <v>7352.157501973904</v>
      </c>
      <c r="D988" s="3">
        <f t="shared" si="132"/>
        <v>1199.101050305518</v>
      </c>
      <c r="E988" s="3">
        <f t="shared" si="125"/>
        <v>1162.3402627956484</v>
      </c>
      <c r="F988" s="4">
        <f t="shared" si="126"/>
        <v>36.76078750986952</v>
      </c>
      <c r="G988" s="3">
        <f t="shared" si="130"/>
        <v>193810.18276082183</v>
      </c>
      <c r="H988" s="4">
        <f t="shared" si="131"/>
        <v>152466.8777149466</v>
      </c>
      <c r="I988" s="4">
        <f t="shared" si="127"/>
        <v>346277.0604757684</v>
      </c>
      <c r="J988" s="4"/>
      <c r="K988" s="3"/>
    </row>
    <row r="989" spans="2:11" ht="12.75">
      <c r="B989">
        <f t="shared" si="128"/>
        <v>249</v>
      </c>
      <c r="C989" s="3">
        <f t="shared" si="129"/>
        <v>6189.8172391782555</v>
      </c>
      <c r="D989" s="17">
        <f>+$C$7</f>
        <v>1199.101050305518</v>
      </c>
      <c r="E989" s="3">
        <f t="shared" si="125"/>
        <v>1168.1519641096265</v>
      </c>
      <c r="F989" s="4">
        <f t="shared" si="126"/>
        <v>30.94908619589128</v>
      </c>
      <c r="G989" s="3">
        <f t="shared" si="130"/>
        <v>194978.33472493145</v>
      </c>
      <c r="H989" s="4">
        <f t="shared" si="131"/>
        <v>152497.8268011425</v>
      </c>
      <c r="I989" s="4">
        <f t="shared" si="127"/>
        <v>347476.16152607393</v>
      </c>
      <c r="J989" s="4"/>
      <c r="K989" s="3"/>
    </row>
    <row r="990" spans="2:11" ht="12.75">
      <c r="B990">
        <f t="shared" si="128"/>
        <v>250</v>
      </c>
      <c r="C990" s="3">
        <f t="shared" si="129"/>
        <v>5021.665275068629</v>
      </c>
      <c r="D990" s="17">
        <f>+$C$7</f>
        <v>1199.101050305518</v>
      </c>
      <c r="E990" s="3">
        <f t="shared" si="125"/>
        <v>1173.9927239301749</v>
      </c>
      <c r="F990" s="4">
        <f t="shared" si="126"/>
        <v>25.108326375343147</v>
      </c>
      <c r="G990" s="3">
        <f t="shared" si="130"/>
        <v>196152.32744886162</v>
      </c>
      <c r="H990" s="4">
        <f t="shared" si="131"/>
        <v>152522.93512751785</v>
      </c>
      <c r="I990" s="4">
        <f t="shared" si="127"/>
        <v>348675.26257637946</v>
      </c>
      <c r="J990" s="4"/>
      <c r="K990" s="3"/>
    </row>
    <row r="991" spans="2:11" ht="12.75">
      <c r="B991">
        <f t="shared" si="128"/>
        <v>251</v>
      </c>
      <c r="C991" s="3">
        <f t="shared" si="129"/>
        <v>3847.672551138454</v>
      </c>
      <c r="D991" s="3">
        <f t="shared" si="132"/>
        <v>1199.101050305518</v>
      </c>
      <c r="E991" s="3">
        <f t="shared" si="125"/>
        <v>1179.8626875498255</v>
      </c>
      <c r="F991" s="4">
        <f t="shared" si="126"/>
        <v>19.23836275569227</v>
      </c>
      <c r="G991" s="3">
        <f t="shared" si="130"/>
        <v>197332.19013641143</v>
      </c>
      <c r="H991" s="4">
        <f t="shared" si="131"/>
        <v>152542.17349027353</v>
      </c>
      <c r="I991" s="4">
        <f t="shared" si="127"/>
        <v>349874.363626685</v>
      </c>
      <c r="J991" s="4"/>
      <c r="K991" s="3"/>
    </row>
    <row r="992" spans="1:11" ht="12.75">
      <c r="A992" s="15">
        <v>21</v>
      </c>
      <c r="B992" s="15">
        <f t="shared" si="128"/>
        <v>252</v>
      </c>
      <c r="C992" s="16">
        <f t="shared" si="129"/>
        <v>2667.809863588628</v>
      </c>
      <c r="D992" s="14">
        <f>+$C$7+2100</f>
        <v>3299.1010503055177</v>
      </c>
      <c r="E992" s="16">
        <f t="shared" si="125"/>
        <v>3285.7620009875745</v>
      </c>
      <c r="F992" s="20">
        <f t="shared" si="126"/>
        <v>13.339049317943141</v>
      </c>
      <c r="G992" s="16">
        <f t="shared" si="130"/>
        <v>200617.952137399</v>
      </c>
      <c r="H992" s="20">
        <f t="shared" si="131"/>
        <v>152555.51253959147</v>
      </c>
      <c r="I992" s="20">
        <f t="shared" si="127"/>
        <v>353173.46467699046</v>
      </c>
      <c r="J992" s="4"/>
      <c r="K992" s="3"/>
    </row>
    <row r="993" spans="2:11" ht="12.75">
      <c r="B993">
        <f t="shared" si="128"/>
        <v>253</v>
      </c>
      <c r="C993" s="3">
        <f t="shared" si="129"/>
        <v>-617.9521373989464</v>
      </c>
      <c r="D993" s="3">
        <f t="shared" si="132"/>
        <v>1199.101050305518</v>
      </c>
      <c r="E993" s="3">
        <f t="shared" si="125"/>
        <v>1202.1908109925125</v>
      </c>
      <c r="F993" s="4">
        <f t="shared" si="126"/>
        <v>-3.0897606869947323</v>
      </c>
      <c r="G993" s="3">
        <f t="shared" si="130"/>
        <v>201820.1429483915</v>
      </c>
      <c r="H993" s="4">
        <f t="shared" si="131"/>
        <v>152552.42277890447</v>
      </c>
      <c r="I993" s="4">
        <f t="shared" si="127"/>
        <v>354372.56572729594</v>
      </c>
      <c r="J993" s="4"/>
      <c r="K993" s="3"/>
    </row>
    <row r="994" spans="2:11" ht="12.75">
      <c r="B994">
        <f t="shared" si="128"/>
        <v>254</v>
      </c>
      <c r="C994" s="3">
        <f t="shared" si="129"/>
        <v>-1820.142948391459</v>
      </c>
      <c r="D994" s="3">
        <f t="shared" si="132"/>
        <v>1199.101050305518</v>
      </c>
      <c r="E994" s="3">
        <f t="shared" si="125"/>
        <v>1208.2017650474752</v>
      </c>
      <c r="F994" s="4">
        <f t="shared" si="126"/>
        <v>-9.100714741957296</v>
      </c>
      <c r="G994" s="3">
        <f t="shared" si="130"/>
        <v>203028.34471343897</v>
      </c>
      <c r="H994" s="4">
        <f t="shared" si="131"/>
        <v>152543.32206416252</v>
      </c>
      <c r="I994" s="4">
        <f t="shared" si="127"/>
        <v>355571.66677760147</v>
      </c>
      <c r="J994" s="4"/>
      <c r="K994" s="3"/>
    </row>
    <row r="995" spans="2:11" ht="12.75">
      <c r="B995">
        <f t="shared" si="128"/>
        <v>255</v>
      </c>
      <c r="C995" s="3">
        <f t="shared" si="129"/>
        <v>-3028.3447134389344</v>
      </c>
      <c r="D995" s="3">
        <f t="shared" si="132"/>
        <v>1199.101050305518</v>
      </c>
      <c r="E995" s="3">
        <f t="shared" si="125"/>
        <v>1214.2427738727126</v>
      </c>
      <c r="F995" s="4">
        <f t="shared" si="126"/>
        <v>-15.141723567194672</v>
      </c>
      <c r="G995" s="3">
        <f t="shared" si="130"/>
        <v>204242.58748731168</v>
      </c>
      <c r="H995" s="4">
        <f t="shared" si="131"/>
        <v>152528.18034059534</v>
      </c>
      <c r="I995" s="4">
        <f t="shared" si="127"/>
        <v>356770.767827907</v>
      </c>
      <c r="J995" s="4"/>
      <c r="K995" s="3"/>
    </row>
    <row r="996" spans="2:11" ht="12.75">
      <c r="B996">
        <f t="shared" si="128"/>
        <v>256</v>
      </c>
      <c r="C996" s="3">
        <f t="shared" si="129"/>
        <v>-4242.587487311647</v>
      </c>
      <c r="D996" s="3">
        <f t="shared" si="132"/>
        <v>1199.101050305518</v>
      </c>
      <c r="E996" s="3">
        <f t="shared" si="125"/>
        <v>1220.313987742076</v>
      </c>
      <c r="F996" s="4">
        <f t="shared" si="126"/>
        <v>-21.212937436558235</v>
      </c>
      <c r="G996" s="3">
        <f t="shared" si="130"/>
        <v>205462.90147505375</v>
      </c>
      <c r="H996" s="4">
        <f t="shared" si="131"/>
        <v>152506.96740315878</v>
      </c>
      <c r="I996" s="4">
        <f t="shared" si="127"/>
        <v>357969.8688782125</v>
      </c>
      <c r="J996" s="4"/>
      <c r="K996" s="3"/>
    </row>
    <row r="997" spans="2:11" ht="12.75">
      <c r="B997">
        <f t="shared" si="128"/>
        <v>257</v>
      </c>
      <c r="C997" s="3">
        <f t="shared" si="129"/>
        <v>-5462.9014750537235</v>
      </c>
      <c r="D997" s="3">
        <f t="shared" si="132"/>
        <v>1199.101050305518</v>
      </c>
      <c r="E997" s="3">
        <f t="shared" si="125"/>
        <v>1226.4155576807866</v>
      </c>
      <c r="F997" s="4">
        <f t="shared" si="126"/>
        <v>-27.31450737526862</v>
      </c>
      <c r="G997" s="3">
        <f t="shared" si="130"/>
        <v>206689.31703273454</v>
      </c>
      <c r="H997" s="4">
        <f t="shared" si="131"/>
        <v>152479.6528957835</v>
      </c>
      <c r="I997" s="4">
        <f t="shared" si="127"/>
        <v>359168.96992851805</v>
      </c>
      <c r="J997" s="4"/>
      <c r="K997" s="3"/>
    </row>
    <row r="998" spans="2:11" ht="12.75">
      <c r="B998">
        <f t="shared" si="128"/>
        <v>258</v>
      </c>
      <c r="C998" s="3">
        <f t="shared" si="129"/>
        <v>-6689.317032734511</v>
      </c>
      <c r="D998" s="3">
        <f aca="true" t="shared" si="133" ref="D998:D1061">+$C$7</f>
        <v>1199.101050305518</v>
      </c>
      <c r="E998" s="3">
        <f aca="true" t="shared" si="134" ref="E998:E1061">+D998-F998</f>
        <v>1232.5476354691905</v>
      </c>
      <c r="F998" s="4">
        <f aca="true" t="shared" si="135" ref="F998:F1061">+C998*($C$6/12)</f>
        <v>-33.44658516367255</v>
      </c>
      <c r="G998" s="3">
        <f t="shared" si="130"/>
        <v>207921.86466820372</v>
      </c>
      <c r="H998" s="4">
        <f t="shared" si="131"/>
        <v>152446.20631061983</v>
      </c>
      <c r="I998" s="4">
        <f aca="true" t="shared" si="136" ref="I998:I1061">+G998+H998</f>
        <v>360368.0709788236</v>
      </c>
      <c r="J998" s="4"/>
      <c r="K998" s="3"/>
    </row>
    <row r="999" spans="2:11" ht="12.75">
      <c r="B999">
        <f aca="true" t="shared" si="137" ref="B999:B1062">+B998+1</f>
        <v>259</v>
      </c>
      <c r="C999" s="3">
        <f aca="true" t="shared" si="138" ref="C999:C1062">+C998-E998</f>
        <v>-7921.8646682037015</v>
      </c>
      <c r="D999" s="3">
        <f t="shared" si="133"/>
        <v>1199.101050305518</v>
      </c>
      <c r="E999" s="3">
        <f t="shared" si="134"/>
        <v>1238.7103736465365</v>
      </c>
      <c r="F999" s="4">
        <f t="shared" si="135"/>
        <v>-39.60932334101851</v>
      </c>
      <c r="G999" s="3">
        <f aca="true" t="shared" si="139" ref="G999:G1062">+G998+E999</f>
        <v>209160.57504185027</v>
      </c>
      <c r="H999" s="4">
        <f aca="true" t="shared" si="140" ref="H999:H1062">+H998+F999</f>
        <v>152406.5969872788</v>
      </c>
      <c r="I999" s="4">
        <f t="shared" si="136"/>
        <v>361567.1720291291</v>
      </c>
      <c r="J999" s="4"/>
      <c r="K999" s="3"/>
    </row>
    <row r="1000" spans="2:11" ht="12.75">
      <c r="B1000">
        <f t="shared" si="137"/>
        <v>260</v>
      </c>
      <c r="C1000" s="3">
        <f t="shared" si="138"/>
        <v>-9160.575041850238</v>
      </c>
      <c r="D1000" s="3">
        <f t="shared" si="133"/>
        <v>1199.101050305518</v>
      </c>
      <c r="E1000" s="3">
        <f t="shared" si="134"/>
        <v>1244.903925514769</v>
      </c>
      <c r="F1000" s="4">
        <f t="shared" si="135"/>
        <v>-45.80287520925119</v>
      </c>
      <c r="G1000" s="3">
        <f t="shared" si="139"/>
        <v>210405.47896736505</v>
      </c>
      <c r="H1000" s="4">
        <f t="shared" si="140"/>
        <v>152360.79411206956</v>
      </c>
      <c r="I1000" s="4">
        <f t="shared" si="136"/>
        <v>362766.27307943464</v>
      </c>
      <c r="J1000" s="4"/>
      <c r="K1000" s="3"/>
    </row>
    <row r="1001" spans="2:11" ht="12.75">
      <c r="B1001">
        <f t="shared" si="137"/>
        <v>261</v>
      </c>
      <c r="C1001" s="3">
        <f t="shared" si="138"/>
        <v>-10405.478967365007</v>
      </c>
      <c r="D1001" s="3">
        <f t="shared" si="133"/>
        <v>1199.101050305518</v>
      </c>
      <c r="E1001" s="3">
        <f t="shared" si="134"/>
        <v>1251.128445142343</v>
      </c>
      <c r="F1001" s="4">
        <f t="shared" si="135"/>
        <v>-52.02739483682503</v>
      </c>
      <c r="G1001" s="3">
        <f t="shared" si="139"/>
        <v>211656.6074125074</v>
      </c>
      <c r="H1001" s="4">
        <f t="shared" si="140"/>
        <v>152308.76671723273</v>
      </c>
      <c r="I1001" s="4">
        <f t="shared" si="136"/>
        <v>363965.3741297402</v>
      </c>
      <c r="J1001" s="4"/>
      <c r="K1001" s="3"/>
    </row>
    <row r="1002" spans="2:11" ht="12.75">
      <c r="B1002">
        <f t="shared" si="137"/>
        <v>262</v>
      </c>
      <c r="C1002" s="3">
        <f t="shared" si="138"/>
        <v>-11656.60741250735</v>
      </c>
      <c r="D1002" s="3">
        <f t="shared" si="133"/>
        <v>1199.101050305518</v>
      </c>
      <c r="E1002" s="3">
        <f t="shared" si="134"/>
        <v>1257.3840873680547</v>
      </c>
      <c r="F1002" s="4">
        <f t="shared" si="135"/>
        <v>-58.28303706253675</v>
      </c>
      <c r="G1002" s="3">
        <f t="shared" si="139"/>
        <v>212913.99149987547</v>
      </c>
      <c r="H1002" s="4">
        <f t="shared" si="140"/>
        <v>152250.4836801702</v>
      </c>
      <c r="I1002" s="4">
        <f t="shared" si="136"/>
        <v>365164.4751800457</v>
      </c>
      <c r="J1002" s="4"/>
      <c r="K1002" s="3"/>
    </row>
    <row r="1003" spans="2:11" ht="12.75">
      <c r="B1003">
        <f t="shared" si="137"/>
        <v>263</v>
      </c>
      <c r="C1003" s="3">
        <f t="shared" si="138"/>
        <v>-12913.991499875405</v>
      </c>
      <c r="D1003" s="3">
        <f t="shared" si="133"/>
        <v>1199.101050305518</v>
      </c>
      <c r="E1003" s="3">
        <f t="shared" si="134"/>
        <v>1263.671007804895</v>
      </c>
      <c r="F1003" s="4">
        <f t="shared" si="135"/>
        <v>-64.56995749937703</v>
      </c>
      <c r="G1003" s="3">
        <f t="shared" si="139"/>
        <v>214177.66250768036</v>
      </c>
      <c r="H1003" s="4">
        <f t="shared" si="140"/>
        <v>152185.91372267084</v>
      </c>
      <c r="I1003" s="4">
        <f t="shared" si="136"/>
        <v>366363.57623035123</v>
      </c>
      <c r="J1003" s="4"/>
      <c r="K1003" s="3"/>
    </row>
    <row r="1004" spans="1:11" ht="12.75">
      <c r="A1004">
        <v>22</v>
      </c>
      <c r="B1004">
        <f t="shared" si="137"/>
        <v>264</v>
      </c>
      <c r="C1004" s="3">
        <f t="shared" si="138"/>
        <v>-14177.6625076803</v>
      </c>
      <c r="D1004" s="3">
        <f t="shared" si="133"/>
        <v>1199.101050305518</v>
      </c>
      <c r="E1004" s="3">
        <f t="shared" si="134"/>
        <v>1269.9893628439195</v>
      </c>
      <c r="F1004" s="4">
        <f t="shared" si="135"/>
        <v>-70.8883125384015</v>
      </c>
      <c r="G1004" s="3">
        <f t="shared" si="139"/>
        <v>215447.65187052428</v>
      </c>
      <c r="H1004" s="4">
        <f t="shared" si="140"/>
        <v>152115.02541013245</v>
      </c>
      <c r="I1004" s="4">
        <f t="shared" si="136"/>
        <v>367562.67728065676</v>
      </c>
      <c r="J1004" s="4"/>
      <c r="K1004" s="3"/>
    </row>
    <row r="1005" spans="2:11" ht="12.75">
      <c r="B1005">
        <f t="shared" si="137"/>
        <v>265</v>
      </c>
      <c r="C1005" s="3">
        <f t="shared" si="138"/>
        <v>-15447.65187052422</v>
      </c>
      <c r="D1005" s="3">
        <f t="shared" si="133"/>
        <v>1199.101050305518</v>
      </c>
      <c r="E1005" s="3">
        <f t="shared" si="134"/>
        <v>1276.339309658139</v>
      </c>
      <c r="F1005" s="4">
        <f t="shared" si="135"/>
        <v>-77.2382593526211</v>
      </c>
      <c r="G1005" s="3">
        <f t="shared" si="139"/>
        <v>216723.9911801824</v>
      </c>
      <c r="H1005" s="4">
        <f t="shared" si="140"/>
        <v>152037.78715077983</v>
      </c>
      <c r="I1005" s="4">
        <f t="shared" si="136"/>
        <v>368761.77833096223</v>
      </c>
      <c r="J1005" s="4"/>
      <c r="K1005" s="3"/>
    </row>
    <row r="1006" spans="2:11" ht="12.75">
      <c r="B1006">
        <f t="shared" si="137"/>
        <v>266</v>
      </c>
      <c r="C1006" s="3">
        <f t="shared" si="138"/>
        <v>-16723.99118018236</v>
      </c>
      <c r="D1006" s="3">
        <f t="shared" si="133"/>
        <v>1199.101050305518</v>
      </c>
      <c r="E1006" s="3">
        <f t="shared" si="134"/>
        <v>1282.7210062064296</v>
      </c>
      <c r="F1006" s="4">
        <f t="shared" si="135"/>
        <v>-83.61995590091179</v>
      </c>
      <c r="G1006" s="3">
        <f t="shared" si="139"/>
        <v>218006.71218638885</v>
      </c>
      <c r="H1006" s="4">
        <f t="shared" si="140"/>
        <v>151954.16719487892</v>
      </c>
      <c r="I1006" s="4">
        <f t="shared" si="136"/>
        <v>369960.87938126776</v>
      </c>
      <c r="J1006" s="4"/>
      <c r="K1006" s="3"/>
    </row>
    <row r="1007" spans="2:11" ht="12.75">
      <c r="B1007">
        <f t="shared" si="137"/>
        <v>267</v>
      </c>
      <c r="C1007" s="3">
        <f t="shared" si="138"/>
        <v>-18006.712186388788</v>
      </c>
      <c r="D1007" s="3">
        <f t="shared" si="133"/>
        <v>1199.101050305518</v>
      </c>
      <c r="E1007" s="3">
        <f t="shared" si="134"/>
        <v>1289.1346112374617</v>
      </c>
      <c r="F1007" s="4">
        <f t="shared" si="135"/>
        <v>-90.03356093194394</v>
      </c>
      <c r="G1007" s="3">
        <f t="shared" si="139"/>
        <v>219295.84679762632</v>
      </c>
      <c r="H1007" s="4">
        <f t="shared" si="140"/>
        <v>151864.13363394697</v>
      </c>
      <c r="I1007" s="4">
        <f t="shared" si="136"/>
        <v>371159.9804315733</v>
      </c>
      <c r="J1007" s="4"/>
      <c r="K1007" s="3"/>
    </row>
    <row r="1008" spans="2:11" ht="12.75">
      <c r="B1008">
        <f t="shared" si="137"/>
        <v>268</v>
      </c>
      <c r="C1008" s="3">
        <f t="shared" si="138"/>
        <v>-19295.84679762625</v>
      </c>
      <c r="D1008" s="17">
        <f>+$C$7</f>
        <v>1199.101050305518</v>
      </c>
      <c r="E1008" s="3">
        <f t="shared" si="134"/>
        <v>1295.5802842936491</v>
      </c>
      <c r="F1008" s="4">
        <f t="shared" si="135"/>
        <v>-96.47923398813126</v>
      </c>
      <c r="G1008" s="3">
        <f t="shared" si="139"/>
        <v>220591.42708191997</v>
      </c>
      <c r="H1008" s="4">
        <f t="shared" si="140"/>
        <v>151767.65439995885</v>
      </c>
      <c r="I1008" s="4">
        <f t="shared" si="136"/>
        <v>372359.0814818788</v>
      </c>
      <c r="J1008" s="4"/>
      <c r="K1008" s="3"/>
    </row>
    <row r="1009" spans="2:11" ht="12.75">
      <c r="B1009">
        <f t="shared" si="137"/>
        <v>269</v>
      </c>
      <c r="C1009" s="3">
        <f t="shared" si="138"/>
        <v>-20591.4270819199</v>
      </c>
      <c r="D1009" s="17">
        <f>+$C$7</f>
        <v>1199.101050305518</v>
      </c>
      <c r="E1009" s="3">
        <f t="shared" si="134"/>
        <v>1302.0581857151174</v>
      </c>
      <c r="F1009" s="4">
        <f t="shared" si="135"/>
        <v>-102.9571354095995</v>
      </c>
      <c r="G1009" s="3">
        <f t="shared" si="139"/>
        <v>221893.4852676351</v>
      </c>
      <c r="H1009" s="4">
        <f t="shared" si="140"/>
        <v>151664.69726454924</v>
      </c>
      <c r="I1009" s="4">
        <f t="shared" si="136"/>
        <v>373558.1825321843</v>
      </c>
      <c r="J1009" s="4"/>
      <c r="K1009" s="3"/>
    </row>
    <row r="1010" spans="2:11" ht="12.75">
      <c r="B1010">
        <f t="shared" si="137"/>
        <v>270</v>
      </c>
      <c r="C1010" s="3">
        <f t="shared" si="138"/>
        <v>-21893.48526763502</v>
      </c>
      <c r="D1010" s="17">
        <f>+$C$7</f>
        <v>1199.101050305518</v>
      </c>
      <c r="E1010" s="3">
        <f t="shared" si="134"/>
        <v>1308.568476643693</v>
      </c>
      <c r="F1010" s="4">
        <f t="shared" si="135"/>
        <v>-109.4674263381751</v>
      </c>
      <c r="G1010" s="3">
        <f t="shared" si="139"/>
        <v>223202.0537442788</v>
      </c>
      <c r="H1010" s="4">
        <f t="shared" si="140"/>
        <v>151555.22983821106</v>
      </c>
      <c r="I1010" s="4">
        <f t="shared" si="136"/>
        <v>374757.2835824898</v>
      </c>
      <c r="J1010" s="4"/>
      <c r="K1010" s="3"/>
    </row>
    <row r="1011" spans="2:11" ht="12.75">
      <c r="B1011">
        <f t="shared" si="137"/>
        <v>271</v>
      </c>
      <c r="C1011" s="3">
        <f t="shared" si="138"/>
        <v>-23202.053744278714</v>
      </c>
      <c r="D1011" s="17">
        <f>+$C$7</f>
        <v>1199.101050305518</v>
      </c>
      <c r="E1011" s="3">
        <f t="shared" si="134"/>
        <v>1315.1113190269116</v>
      </c>
      <c r="F1011" s="4">
        <f t="shared" si="135"/>
        <v>-116.01026872139357</v>
      </c>
      <c r="G1011" s="3">
        <f t="shared" si="139"/>
        <v>224517.1650633057</v>
      </c>
      <c r="H1011" s="4">
        <f t="shared" si="140"/>
        <v>151439.21956948968</v>
      </c>
      <c r="I1011" s="4">
        <f t="shared" si="136"/>
        <v>375956.38463279535</v>
      </c>
      <c r="J1011" s="4"/>
      <c r="K1011" s="3"/>
    </row>
    <row r="1012" spans="2:11" ht="12.75">
      <c r="B1012">
        <f t="shared" si="137"/>
        <v>272</v>
      </c>
      <c r="C1012" s="3">
        <f t="shared" si="138"/>
        <v>-24517.165063305627</v>
      </c>
      <c r="D1012" s="3">
        <f t="shared" si="133"/>
        <v>1199.101050305518</v>
      </c>
      <c r="E1012" s="3">
        <f t="shared" si="134"/>
        <v>1321.686875622046</v>
      </c>
      <c r="F1012" s="4">
        <f t="shared" si="135"/>
        <v>-122.58582531652814</v>
      </c>
      <c r="G1012" s="3">
        <f t="shared" si="139"/>
        <v>225838.85193892775</v>
      </c>
      <c r="H1012" s="4">
        <f t="shared" si="140"/>
        <v>151316.63374417316</v>
      </c>
      <c r="I1012" s="4">
        <f t="shared" si="136"/>
        <v>377155.4856831009</v>
      </c>
      <c r="J1012" s="4"/>
      <c r="K1012" s="3"/>
    </row>
    <row r="1013" spans="2:11" ht="12.75">
      <c r="B1013">
        <f t="shared" si="137"/>
        <v>273</v>
      </c>
      <c r="C1013" s="3">
        <f t="shared" si="138"/>
        <v>-25838.851938927673</v>
      </c>
      <c r="D1013" s="3">
        <f t="shared" si="133"/>
        <v>1199.101050305518</v>
      </c>
      <c r="E1013" s="3">
        <f t="shared" si="134"/>
        <v>1328.2953100001562</v>
      </c>
      <c r="F1013" s="4">
        <f t="shared" si="135"/>
        <v>-129.19425969463836</v>
      </c>
      <c r="G1013" s="3">
        <f t="shared" si="139"/>
        <v>227167.1472489279</v>
      </c>
      <c r="H1013" s="4">
        <f t="shared" si="140"/>
        <v>151187.43948447853</v>
      </c>
      <c r="I1013" s="4">
        <f t="shared" si="136"/>
        <v>378354.5867334064</v>
      </c>
      <c r="J1013" s="4"/>
      <c r="K1013" s="3"/>
    </row>
    <row r="1014" spans="2:11" ht="12.75">
      <c r="B1014">
        <f t="shared" si="137"/>
        <v>274</v>
      </c>
      <c r="C1014" s="3">
        <f t="shared" si="138"/>
        <v>-27167.14724892783</v>
      </c>
      <c r="D1014" s="3">
        <f t="shared" si="133"/>
        <v>1199.101050305518</v>
      </c>
      <c r="E1014" s="3">
        <f t="shared" si="134"/>
        <v>1334.936786550157</v>
      </c>
      <c r="F1014" s="4">
        <f t="shared" si="135"/>
        <v>-135.83573624463915</v>
      </c>
      <c r="G1014" s="3">
        <f t="shared" si="139"/>
        <v>228502.08403547807</v>
      </c>
      <c r="H1014" s="4">
        <f t="shared" si="140"/>
        <v>151051.6037482339</v>
      </c>
      <c r="I1014" s="4">
        <f t="shared" si="136"/>
        <v>379553.68778371194</v>
      </c>
      <c r="J1014" s="4"/>
      <c r="K1014" s="3"/>
    </row>
    <row r="1015" spans="2:11" ht="12.75">
      <c r="B1015">
        <f t="shared" si="137"/>
        <v>275</v>
      </c>
      <c r="C1015" s="3">
        <f t="shared" si="138"/>
        <v>-28502.084035477987</v>
      </c>
      <c r="D1015" s="3">
        <f t="shared" si="133"/>
        <v>1199.101050305518</v>
      </c>
      <c r="E1015" s="3">
        <f t="shared" si="134"/>
        <v>1341.6114704829079</v>
      </c>
      <c r="F1015" s="4">
        <f t="shared" si="135"/>
        <v>-142.51042017738993</v>
      </c>
      <c r="G1015" s="3">
        <f t="shared" si="139"/>
        <v>229843.69550596096</v>
      </c>
      <c r="H1015" s="4">
        <f t="shared" si="140"/>
        <v>150909.0933280565</v>
      </c>
      <c r="I1015" s="4">
        <f t="shared" si="136"/>
        <v>380752.78883401747</v>
      </c>
      <c r="J1015" s="4"/>
      <c r="K1015" s="3"/>
    </row>
    <row r="1016" spans="1:11" ht="12.75">
      <c r="A1016">
        <v>23</v>
      </c>
      <c r="B1016">
        <f t="shared" si="137"/>
        <v>276</v>
      </c>
      <c r="C1016" s="3">
        <f t="shared" si="138"/>
        <v>-29843.695505960895</v>
      </c>
      <c r="D1016" s="3">
        <f t="shared" si="133"/>
        <v>1199.101050305518</v>
      </c>
      <c r="E1016" s="3">
        <f t="shared" si="134"/>
        <v>1348.3195278353223</v>
      </c>
      <c r="F1016" s="4">
        <f t="shared" si="135"/>
        <v>-149.2184775298045</v>
      </c>
      <c r="G1016" s="3">
        <f t="shared" si="139"/>
        <v>231192.01503379628</v>
      </c>
      <c r="H1016" s="4">
        <f t="shared" si="140"/>
        <v>150759.8748505267</v>
      </c>
      <c r="I1016" s="4">
        <f t="shared" si="136"/>
        <v>381951.889884323</v>
      </c>
      <c r="J1016" s="4"/>
      <c r="K1016" s="3"/>
    </row>
    <row r="1017" spans="2:11" ht="12.75">
      <c r="B1017">
        <f t="shared" si="137"/>
        <v>277</v>
      </c>
      <c r="C1017" s="3">
        <f t="shared" si="138"/>
        <v>-31192.01503379622</v>
      </c>
      <c r="D1017" s="3">
        <f t="shared" si="133"/>
        <v>1199.101050305518</v>
      </c>
      <c r="E1017" s="3">
        <f t="shared" si="134"/>
        <v>1355.061125474499</v>
      </c>
      <c r="F1017" s="4">
        <f t="shared" si="135"/>
        <v>-155.9600751689811</v>
      </c>
      <c r="G1017" s="3">
        <f t="shared" si="139"/>
        <v>232547.07615927077</v>
      </c>
      <c r="H1017" s="4">
        <f t="shared" si="140"/>
        <v>150603.91477535773</v>
      </c>
      <c r="I1017" s="4">
        <f t="shared" si="136"/>
        <v>383150.9909346285</v>
      </c>
      <c r="J1017" s="4"/>
      <c r="K1017" s="3"/>
    </row>
    <row r="1018" spans="2:11" ht="12.75">
      <c r="B1018">
        <f t="shared" si="137"/>
        <v>278</v>
      </c>
      <c r="C1018" s="3">
        <f t="shared" si="138"/>
        <v>-32547.076159270717</v>
      </c>
      <c r="D1018" s="3">
        <f t="shared" si="133"/>
        <v>1199.101050305518</v>
      </c>
      <c r="E1018" s="3">
        <f t="shared" si="134"/>
        <v>1361.8364311018715</v>
      </c>
      <c r="F1018" s="4">
        <f t="shared" si="135"/>
        <v>-162.73538079635358</v>
      </c>
      <c r="G1018" s="3">
        <f t="shared" si="139"/>
        <v>233908.91259037264</v>
      </c>
      <c r="H1018" s="4">
        <f t="shared" si="140"/>
        <v>150441.17939456136</v>
      </c>
      <c r="I1018" s="4">
        <f t="shared" si="136"/>
        <v>384350.091984934</v>
      </c>
      <c r="J1018" s="4"/>
      <c r="K1018" s="3"/>
    </row>
    <row r="1019" spans="2:11" ht="12.75">
      <c r="B1019">
        <f t="shared" si="137"/>
        <v>279</v>
      </c>
      <c r="C1019" s="3">
        <f t="shared" si="138"/>
        <v>-33908.91259037259</v>
      </c>
      <c r="D1019" s="3">
        <f t="shared" si="133"/>
        <v>1199.101050305518</v>
      </c>
      <c r="E1019" s="3">
        <f t="shared" si="134"/>
        <v>1368.6456132573808</v>
      </c>
      <c r="F1019" s="4">
        <f t="shared" si="135"/>
        <v>-169.54456295186293</v>
      </c>
      <c r="G1019" s="3">
        <f t="shared" si="139"/>
        <v>235277.55820363003</v>
      </c>
      <c r="H1019" s="4">
        <f t="shared" si="140"/>
        <v>150271.6348316095</v>
      </c>
      <c r="I1019" s="4">
        <f t="shared" si="136"/>
        <v>385549.1930352395</v>
      </c>
      <c r="J1019" s="4"/>
      <c r="K1019" s="3"/>
    </row>
    <row r="1020" spans="2:11" ht="12.75">
      <c r="B1020">
        <f t="shared" si="137"/>
        <v>280</v>
      </c>
      <c r="C1020" s="3">
        <f t="shared" si="138"/>
        <v>-35277.55820362997</v>
      </c>
      <c r="D1020" s="3">
        <f t="shared" si="133"/>
        <v>1199.101050305518</v>
      </c>
      <c r="E1020" s="3">
        <f t="shared" si="134"/>
        <v>1375.4888413236677</v>
      </c>
      <c r="F1020" s="4">
        <f t="shared" si="135"/>
        <v>-176.38779101814984</v>
      </c>
      <c r="G1020" s="3">
        <f t="shared" si="139"/>
        <v>236653.0470449537</v>
      </c>
      <c r="H1020" s="4">
        <f t="shared" si="140"/>
        <v>150095.24704059135</v>
      </c>
      <c r="I1020" s="4">
        <f t="shared" si="136"/>
        <v>386748.29408554506</v>
      </c>
      <c r="J1020" s="4"/>
      <c r="K1020" s="3"/>
    </row>
    <row r="1021" spans="2:11" ht="12.75">
      <c r="B1021">
        <f t="shared" si="137"/>
        <v>281</v>
      </c>
      <c r="C1021" s="3">
        <f t="shared" si="138"/>
        <v>-36653.04704495364</v>
      </c>
      <c r="D1021" s="3">
        <f t="shared" si="133"/>
        <v>1199.101050305518</v>
      </c>
      <c r="E1021" s="3">
        <f t="shared" si="134"/>
        <v>1382.3662855302862</v>
      </c>
      <c r="F1021" s="4">
        <f t="shared" si="135"/>
        <v>-183.2652352247682</v>
      </c>
      <c r="G1021" s="3">
        <f t="shared" si="139"/>
        <v>238035.413330484</v>
      </c>
      <c r="H1021" s="4">
        <f t="shared" si="140"/>
        <v>149911.98180536658</v>
      </c>
      <c r="I1021" s="4">
        <f t="shared" si="136"/>
        <v>387947.3951358506</v>
      </c>
      <c r="J1021" s="4"/>
      <c r="K1021" s="3"/>
    </row>
    <row r="1022" spans="2:11" ht="12.75">
      <c r="B1022">
        <f t="shared" si="137"/>
        <v>282</v>
      </c>
      <c r="C1022" s="3">
        <f t="shared" si="138"/>
        <v>-38035.41333048392</v>
      </c>
      <c r="D1022" s="3">
        <f t="shared" si="133"/>
        <v>1199.101050305518</v>
      </c>
      <c r="E1022" s="3">
        <f t="shared" si="134"/>
        <v>1389.2781169579375</v>
      </c>
      <c r="F1022" s="4">
        <f t="shared" si="135"/>
        <v>-190.1770666524196</v>
      </c>
      <c r="G1022" s="3">
        <f t="shared" si="139"/>
        <v>239424.69144744193</v>
      </c>
      <c r="H1022" s="4">
        <f t="shared" si="140"/>
        <v>149721.80473871416</v>
      </c>
      <c r="I1022" s="4">
        <f t="shared" si="136"/>
        <v>389146.49618615606</v>
      </c>
      <c r="J1022" s="4"/>
      <c r="K1022" s="3"/>
    </row>
    <row r="1023" spans="2:11" ht="12.75">
      <c r="B1023">
        <f t="shared" si="137"/>
        <v>283</v>
      </c>
      <c r="C1023" s="3">
        <f t="shared" si="138"/>
        <v>-39424.69144744186</v>
      </c>
      <c r="D1023" s="3">
        <f t="shared" si="133"/>
        <v>1199.101050305518</v>
      </c>
      <c r="E1023" s="3">
        <f t="shared" si="134"/>
        <v>1396.2245075427272</v>
      </c>
      <c r="F1023" s="4">
        <f t="shared" si="135"/>
        <v>-197.1234572372093</v>
      </c>
      <c r="G1023" s="3">
        <f t="shared" si="139"/>
        <v>240820.91595498467</v>
      </c>
      <c r="H1023" s="4">
        <f t="shared" si="140"/>
        <v>149524.68128147695</v>
      </c>
      <c r="I1023" s="4">
        <f t="shared" si="136"/>
        <v>390345.5972364616</v>
      </c>
      <c r="J1023" s="4"/>
      <c r="K1023" s="3"/>
    </row>
    <row r="1024" spans="2:11" ht="12.75">
      <c r="B1024">
        <f t="shared" si="137"/>
        <v>284</v>
      </c>
      <c r="C1024" s="3">
        <f t="shared" si="138"/>
        <v>-40820.915954984586</v>
      </c>
      <c r="D1024" s="3">
        <f t="shared" si="133"/>
        <v>1199.101050305518</v>
      </c>
      <c r="E1024" s="3">
        <f t="shared" si="134"/>
        <v>1403.2056300804409</v>
      </c>
      <c r="F1024" s="4">
        <f t="shared" si="135"/>
        <v>-204.10457977492294</v>
      </c>
      <c r="G1024" s="3">
        <f t="shared" si="139"/>
        <v>242224.12158506512</v>
      </c>
      <c r="H1024" s="4">
        <f t="shared" si="140"/>
        <v>149320.57670170203</v>
      </c>
      <c r="I1024" s="4">
        <f t="shared" si="136"/>
        <v>391544.6982867671</v>
      </c>
      <c r="J1024" s="4"/>
      <c r="K1024" s="3"/>
    </row>
    <row r="1025" spans="2:11" ht="12.75">
      <c r="B1025">
        <f t="shared" si="137"/>
        <v>285</v>
      </c>
      <c r="C1025" s="3">
        <f t="shared" si="138"/>
        <v>-42224.121585065026</v>
      </c>
      <c r="D1025" s="3">
        <f t="shared" si="133"/>
        <v>1199.101050305518</v>
      </c>
      <c r="E1025" s="3">
        <f t="shared" si="134"/>
        <v>1410.221658230843</v>
      </c>
      <c r="F1025" s="4">
        <f t="shared" si="135"/>
        <v>-211.12060792532515</v>
      </c>
      <c r="G1025" s="3">
        <f t="shared" si="139"/>
        <v>243634.34324329597</v>
      </c>
      <c r="H1025" s="4">
        <f t="shared" si="140"/>
        <v>149109.4560937767</v>
      </c>
      <c r="I1025" s="4">
        <f t="shared" si="136"/>
        <v>392743.79933707265</v>
      </c>
      <c r="J1025" s="4"/>
      <c r="K1025" s="3"/>
    </row>
    <row r="1026" spans="2:11" ht="12.75">
      <c r="B1026">
        <f t="shared" si="137"/>
        <v>286</v>
      </c>
      <c r="C1026" s="3">
        <f t="shared" si="138"/>
        <v>-43634.34324329587</v>
      </c>
      <c r="D1026" s="3">
        <f t="shared" si="133"/>
        <v>1199.101050305518</v>
      </c>
      <c r="E1026" s="3">
        <f t="shared" si="134"/>
        <v>1417.2727665219973</v>
      </c>
      <c r="F1026" s="4">
        <f t="shared" si="135"/>
        <v>-218.17171621647935</v>
      </c>
      <c r="G1026" s="3">
        <f t="shared" si="139"/>
        <v>245051.61600981795</v>
      </c>
      <c r="H1026" s="4">
        <f t="shared" si="140"/>
        <v>148891.28437756022</v>
      </c>
      <c r="I1026" s="4">
        <f t="shared" si="136"/>
        <v>393942.9003873782</v>
      </c>
      <c r="J1026" s="4"/>
      <c r="K1026" s="3"/>
    </row>
    <row r="1027" spans="2:11" ht="12.75">
      <c r="B1027">
        <f t="shared" si="137"/>
        <v>287</v>
      </c>
      <c r="C1027" s="3">
        <f t="shared" si="138"/>
        <v>-45051.616009817866</v>
      </c>
      <c r="D1027" s="3">
        <f t="shared" si="133"/>
        <v>1199.101050305518</v>
      </c>
      <c r="E1027" s="3">
        <f t="shared" si="134"/>
        <v>1424.3591303546073</v>
      </c>
      <c r="F1027" s="4">
        <f t="shared" si="135"/>
        <v>-225.25808004908933</v>
      </c>
      <c r="G1027" s="3">
        <f t="shared" si="139"/>
        <v>246475.97514017255</v>
      </c>
      <c r="H1027" s="4">
        <f t="shared" si="140"/>
        <v>148666.02629751113</v>
      </c>
      <c r="I1027" s="4">
        <f t="shared" si="136"/>
        <v>395142.0014376837</v>
      </c>
      <c r="J1027" s="4"/>
      <c r="K1027" s="3"/>
    </row>
    <row r="1028" spans="1:11" ht="12.75">
      <c r="A1028">
        <v>24</v>
      </c>
      <c r="B1028">
        <f t="shared" si="137"/>
        <v>288</v>
      </c>
      <c r="C1028" s="3">
        <f t="shared" si="138"/>
        <v>-46475.97514017247</v>
      </c>
      <c r="D1028" s="3">
        <f t="shared" si="133"/>
        <v>1199.101050305518</v>
      </c>
      <c r="E1028" s="3">
        <f t="shared" si="134"/>
        <v>1431.4809260063803</v>
      </c>
      <c r="F1028" s="4">
        <f t="shared" si="135"/>
        <v>-232.37987570086236</v>
      </c>
      <c r="G1028" s="3">
        <f t="shared" si="139"/>
        <v>247907.45606617894</v>
      </c>
      <c r="H1028" s="4">
        <f t="shared" si="140"/>
        <v>148433.64642181026</v>
      </c>
      <c r="I1028" s="4">
        <f t="shared" si="136"/>
        <v>396341.10248798924</v>
      </c>
      <c r="J1028" s="4"/>
      <c r="K1028" s="3"/>
    </row>
    <row r="1029" spans="2:11" ht="12.75">
      <c r="B1029">
        <f t="shared" si="137"/>
        <v>289</v>
      </c>
      <c r="C1029" s="3">
        <f t="shared" si="138"/>
        <v>-47907.45606617885</v>
      </c>
      <c r="D1029" s="17">
        <f>+$C$7</f>
        <v>1199.101050305518</v>
      </c>
      <c r="E1029" s="3">
        <f t="shared" si="134"/>
        <v>1438.638330636412</v>
      </c>
      <c r="F1029" s="4">
        <f t="shared" si="135"/>
        <v>-239.53728033089425</v>
      </c>
      <c r="G1029" s="3">
        <f t="shared" si="139"/>
        <v>249346.09439681534</v>
      </c>
      <c r="H1029" s="4">
        <f t="shared" si="140"/>
        <v>148194.10914147936</v>
      </c>
      <c r="I1029" s="4">
        <f t="shared" si="136"/>
        <v>397540.2035382947</v>
      </c>
      <c r="J1029" s="4"/>
      <c r="K1029" s="3"/>
    </row>
    <row r="1030" spans="2:11" ht="12.75">
      <c r="B1030">
        <f t="shared" si="137"/>
        <v>290</v>
      </c>
      <c r="C1030" s="3">
        <f t="shared" si="138"/>
        <v>-49346.094396815264</v>
      </c>
      <c r="D1030" s="3">
        <f t="shared" si="133"/>
        <v>1199.101050305518</v>
      </c>
      <c r="E1030" s="3">
        <f t="shared" si="134"/>
        <v>1445.8315222895942</v>
      </c>
      <c r="F1030" s="4">
        <f t="shared" si="135"/>
        <v>-246.73047198407633</v>
      </c>
      <c r="G1030" s="3">
        <f t="shared" si="139"/>
        <v>250791.92591910495</v>
      </c>
      <c r="H1030" s="4">
        <f t="shared" si="140"/>
        <v>147947.3786694953</v>
      </c>
      <c r="I1030" s="4">
        <f t="shared" si="136"/>
        <v>398739.30458860024</v>
      </c>
      <c r="J1030" s="4"/>
      <c r="K1030" s="3"/>
    </row>
    <row r="1031" spans="2:11" ht="12.75">
      <c r="B1031">
        <f t="shared" si="137"/>
        <v>291</v>
      </c>
      <c r="C1031" s="3">
        <f t="shared" si="138"/>
        <v>-50791.925919104855</v>
      </c>
      <c r="D1031" s="3">
        <f t="shared" si="133"/>
        <v>1199.101050305518</v>
      </c>
      <c r="E1031" s="3">
        <f t="shared" si="134"/>
        <v>1453.0606799010422</v>
      </c>
      <c r="F1031" s="4">
        <f t="shared" si="135"/>
        <v>-253.9596295955243</v>
      </c>
      <c r="G1031" s="3">
        <f t="shared" si="139"/>
        <v>252244.986599006</v>
      </c>
      <c r="H1031" s="4">
        <f t="shared" si="140"/>
        <v>147693.41903989977</v>
      </c>
      <c r="I1031" s="4">
        <f t="shared" si="136"/>
        <v>399938.40563890577</v>
      </c>
      <c r="J1031" s="4"/>
      <c r="K1031" s="3"/>
    </row>
    <row r="1032" spans="2:11" ht="12.75">
      <c r="B1032">
        <f t="shared" si="137"/>
        <v>292</v>
      </c>
      <c r="C1032" s="3">
        <f t="shared" si="138"/>
        <v>-52244.9865990059</v>
      </c>
      <c r="D1032" s="3">
        <f t="shared" si="133"/>
        <v>1199.101050305518</v>
      </c>
      <c r="E1032" s="3">
        <f t="shared" si="134"/>
        <v>1460.3259833005473</v>
      </c>
      <c r="F1032" s="4">
        <f t="shared" si="135"/>
        <v>-261.22493299502946</v>
      </c>
      <c r="G1032" s="3">
        <f t="shared" si="139"/>
        <v>253705.31258230653</v>
      </c>
      <c r="H1032" s="4">
        <f t="shared" si="140"/>
        <v>147432.19410690473</v>
      </c>
      <c r="I1032" s="4">
        <f t="shared" si="136"/>
        <v>401137.50668921124</v>
      </c>
      <c r="J1032" s="4"/>
      <c r="K1032" s="3"/>
    </row>
    <row r="1033" spans="2:11" ht="12.75">
      <c r="B1033">
        <f t="shared" si="137"/>
        <v>293</v>
      </c>
      <c r="C1033" s="3">
        <f t="shared" si="138"/>
        <v>-53705.31258230645</v>
      </c>
      <c r="D1033" s="3">
        <f t="shared" si="133"/>
        <v>1199.101050305518</v>
      </c>
      <c r="E1033" s="3">
        <f t="shared" si="134"/>
        <v>1467.62761321705</v>
      </c>
      <c r="F1033" s="4">
        <f t="shared" si="135"/>
        <v>-268.52656291153227</v>
      </c>
      <c r="G1033" s="3">
        <f t="shared" si="139"/>
        <v>255172.94019552358</v>
      </c>
      <c r="H1033" s="4">
        <f t="shared" si="140"/>
        <v>147163.6675439932</v>
      </c>
      <c r="I1033" s="4">
        <f t="shared" si="136"/>
        <v>402336.60773951677</v>
      </c>
      <c r="J1033" s="4"/>
      <c r="K1033" s="3"/>
    </row>
    <row r="1034" spans="2:11" ht="12.75">
      <c r="B1034">
        <f t="shared" si="137"/>
        <v>294</v>
      </c>
      <c r="C1034" s="3">
        <f t="shared" si="138"/>
        <v>-55172.9401955235</v>
      </c>
      <c r="D1034" s="3">
        <f t="shared" si="133"/>
        <v>1199.101050305518</v>
      </c>
      <c r="E1034" s="3">
        <f t="shared" si="134"/>
        <v>1474.9657512831354</v>
      </c>
      <c r="F1034" s="4">
        <f t="shared" si="135"/>
        <v>-275.86470097761753</v>
      </c>
      <c r="G1034" s="3">
        <f t="shared" si="139"/>
        <v>256647.9059468067</v>
      </c>
      <c r="H1034" s="4">
        <f t="shared" si="140"/>
        <v>146887.80284301558</v>
      </c>
      <c r="I1034" s="4">
        <f t="shared" si="136"/>
        <v>403535.7087898223</v>
      </c>
      <c r="J1034" s="4"/>
      <c r="K1034" s="3"/>
    </row>
    <row r="1035" spans="2:11" ht="12.75">
      <c r="B1035">
        <f t="shared" si="137"/>
        <v>295</v>
      </c>
      <c r="C1035" s="3">
        <f t="shared" si="138"/>
        <v>-56647.90594680663</v>
      </c>
      <c r="D1035" s="3">
        <f t="shared" si="133"/>
        <v>1199.101050305518</v>
      </c>
      <c r="E1035" s="3">
        <f t="shared" si="134"/>
        <v>1482.340580039551</v>
      </c>
      <c r="F1035" s="4">
        <f t="shared" si="135"/>
        <v>-283.23952973403317</v>
      </c>
      <c r="G1035" s="3">
        <f t="shared" si="139"/>
        <v>258130.24652684625</v>
      </c>
      <c r="H1035" s="4">
        <f t="shared" si="140"/>
        <v>146604.56331328154</v>
      </c>
      <c r="I1035" s="4">
        <f t="shared" si="136"/>
        <v>404734.8098401278</v>
      </c>
      <c r="J1035" s="4"/>
      <c r="K1035" s="3"/>
    </row>
    <row r="1036" spans="2:11" ht="12.75">
      <c r="B1036">
        <f t="shared" si="137"/>
        <v>296</v>
      </c>
      <c r="C1036" s="3">
        <f t="shared" si="138"/>
        <v>-58130.24652684618</v>
      </c>
      <c r="D1036" s="3">
        <f t="shared" si="133"/>
        <v>1199.101050305518</v>
      </c>
      <c r="E1036" s="3">
        <f t="shared" si="134"/>
        <v>1489.7522829397487</v>
      </c>
      <c r="F1036" s="4">
        <f t="shared" si="135"/>
        <v>-290.6512326342309</v>
      </c>
      <c r="G1036" s="3">
        <f t="shared" si="139"/>
        <v>259619.998809786</v>
      </c>
      <c r="H1036" s="4">
        <f t="shared" si="140"/>
        <v>146313.9120806473</v>
      </c>
      <c r="I1036" s="4">
        <f t="shared" si="136"/>
        <v>405933.9108904333</v>
      </c>
      <c r="J1036" s="4"/>
      <c r="K1036" s="3"/>
    </row>
    <row r="1037" spans="2:11" ht="12.75">
      <c r="B1037">
        <f t="shared" si="137"/>
        <v>297</v>
      </c>
      <c r="C1037" s="3">
        <f t="shared" si="138"/>
        <v>-59619.99880978593</v>
      </c>
      <c r="D1037" s="3">
        <f t="shared" si="133"/>
        <v>1199.101050305518</v>
      </c>
      <c r="E1037" s="3">
        <f t="shared" si="134"/>
        <v>1497.2010443544475</v>
      </c>
      <c r="F1037" s="4">
        <f t="shared" si="135"/>
        <v>-298.09999404892966</v>
      </c>
      <c r="G1037" s="3">
        <f t="shared" si="139"/>
        <v>261117.19985414043</v>
      </c>
      <c r="H1037" s="4">
        <f t="shared" si="140"/>
        <v>146015.81208659837</v>
      </c>
      <c r="I1037" s="4">
        <f t="shared" si="136"/>
        <v>407133.01194073877</v>
      </c>
      <c r="J1037" s="4"/>
      <c r="K1037" s="3"/>
    </row>
    <row r="1038" spans="2:11" ht="12.75">
      <c r="B1038">
        <f t="shared" si="137"/>
        <v>298</v>
      </c>
      <c r="C1038" s="3">
        <f t="shared" si="138"/>
        <v>-61117.19985414038</v>
      </c>
      <c r="D1038" s="3">
        <f t="shared" si="133"/>
        <v>1199.101050305518</v>
      </c>
      <c r="E1038" s="3">
        <f t="shared" si="134"/>
        <v>1504.6870495762198</v>
      </c>
      <c r="F1038" s="4">
        <f t="shared" si="135"/>
        <v>-305.5859992707019</v>
      </c>
      <c r="G1038" s="3">
        <f t="shared" si="139"/>
        <v>262621.88690371666</v>
      </c>
      <c r="H1038" s="4">
        <f t="shared" si="140"/>
        <v>145710.22608732767</v>
      </c>
      <c r="I1038" s="4">
        <f t="shared" si="136"/>
        <v>408332.1129910443</v>
      </c>
      <c r="J1038" s="4"/>
      <c r="K1038" s="3"/>
    </row>
    <row r="1039" spans="2:11" ht="12.75">
      <c r="B1039">
        <f t="shared" si="137"/>
        <v>299</v>
      </c>
      <c r="C1039" s="3">
        <f t="shared" si="138"/>
        <v>-62621.8869037166</v>
      </c>
      <c r="D1039" s="3">
        <f t="shared" si="133"/>
        <v>1199.101050305518</v>
      </c>
      <c r="E1039" s="3">
        <f t="shared" si="134"/>
        <v>1512.2104848241008</v>
      </c>
      <c r="F1039" s="4">
        <f t="shared" si="135"/>
        <v>-313.109434518583</v>
      </c>
      <c r="G1039" s="3">
        <f t="shared" si="139"/>
        <v>264134.09738854074</v>
      </c>
      <c r="H1039" s="4">
        <f t="shared" si="140"/>
        <v>145397.11665280908</v>
      </c>
      <c r="I1039" s="4">
        <f t="shared" si="136"/>
        <v>409531.2140413498</v>
      </c>
      <c r="J1039" s="4"/>
      <c r="K1039" s="3"/>
    </row>
    <row r="1040" spans="1:11" ht="12.75">
      <c r="A1040">
        <v>25</v>
      </c>
      <c r="B1040">
        <f t="shared" si="137"/>
        <v>300</v>
      </c>
      <c r="C1040" s="3">
        <f t="shared" si="138"/>
        <v>-64134.0973885407</v>
      </c>
      <c r="D1040" s="3">
        <f t="shared" si="133"/>
        <v>1199.101050305518</v>
      </c>
      <c r="E1040" s="3">
        <f t="shared" si="134"/>
        <v>1519.7715372482214</v>
      </c>
      <c r="F1040" s="4">
        <f t="shared" si="135"/>
        <v>-320.6704869427035</v>
      </c>
      <c r="G1040" s="3">
        <f t="shared" si="139"/>
        <v>265653.86892578896</v>
      </c>
      <c r="H1040" s="4">
        <f t="shared" si="140"/>
        <v>145076.4461658664</v>
      </c>
      <c r="I1040" s="4">
        <f t="shared" si="136"/>
        <v>410730.31509165536</v>
      </c>
      <c r="J1040" s="4"/>
      <c r="K1040" s="3"/>
    </row>
    <row r="1041" spans="2:11" ht="12.75">
      <c r="B1041">
        <f t="shared" si="137"/>
        <v>301</v>
      </c>
      <c r="C1041" s="3">
        <f t="shared" si="138"/>
        <v>-65653.86892578892</v>
      </c>
      <c r="D1041" s="3">
        <f t="shared" si="133"/>
        <v>1199.101050305518</v>
      </c>
      <c r="E1041" s="3">
        <f t="shared" si="134"/>
        <v>1527.3703949344626</v>
      </c>
      <c r="F1041" s="4">
        <f t="shared" si="135"/>
        <v>-328.2693446289446</v>
      </c>
      <c r="G1041" s="3">
        <f t="shared" si="139"/>
        <v>267181.2393207234</v>
      </c>
      <c r="H1041" s="4">
        <f t="shared" si="140"/>
        <v>144748.17682123746</v>
      </c>
      <c r="I1041" s="4">
        <f t="shared" si="136"/>
        <v>411929.4161419609</v>
      </c>
      <c r="J1041" s="4"/>
      <c r="K1041" s="3"/>
    </row>
    <row r="1042" spans="2:11" ht="12.75">
      <c r="B1042">
        <f t="shared" si="137"/>
        <v>302</v>
      </c>
      <c r="C1042" s="3">
        <f t="shared" si="138"/>
        <v>-67181.23932072338</v>
      </c>
      <c r="D1042" s="3">
        <f t="shared" si="133"/>
        <v>1199.101050305518</v>
      </c>
      <c r="E1042" s="3">
        <f t="shared" si="134"/>
        <v>1535.007246909135</v>
      </c>
      <c r="F1042" s="4">
        <f t="shared" si="135"/>
        <v>-335.90619660361693</v>
      </c>
      <c r="G1042" s="3">
        <f t="shared" si="139"/>
        <v>268716.24656763254</v>
      </c>
      <c r="H1042" s="4">
        <f t="shared" si="140"/>
        <v>144412.27062463385</v>
      </c>
      <c r="I1042" s="4">
        <f t="shared" si="136"/>
        <v>413128.5171922664</v>
      </c>
      <c r="J1042" s="4"/>
      <c r="K1042" s="3"/>
    </row>
    <row r="1043" spans="2:11" ht="12.75">
      <c r="B1043">
        <f t="shared" si="137"/>
        <v>303</v>
      </c>
      <c r="C1043" s="3">
        <f t="shared" si="138"/>
        <v>-68716.24656763252</v>
      </c>
      <c r="D1043" s="3">
        <f t="shared" si="133"/>
        <v>1199.101050305518</v>
      </c>
      <c r="E1043" s="3">
        <f t="shared" si="134"/>
        <v>1542.6822831436805</v>
      </c>
      <c r="F1043" s="4">
        <f t="shared" si="135"/>
        <v>-343.58123283816263</v>
      </c>
      <c r="G1043" s="3">
        <f t="shared" si="139"/>
        <v>270258.9288507762</v>
      </c>
      <c r="H1043" s="4">
        <f t="shared" si="140"/>
        <v>144068.6893917957</v>
      </c>
      <c r="I1043" s="4">
        <f t="shared" si="136"/>
        <v>414327.61824257195</v>
      </c>
      <c r="J1043" s="4"/>
      <c r="K1043" s="3"/>
    </row>
    <row r="1044" spans="2:11" ht="12.75">
      <c r="B1044">
        <f t="shared" si="137"/>
        <v>304</v>
      </c>
      <c r="C1044" s="3">
        <f t="shared" si="138"/>
        <v>-70258.92885077621</v>
      </c>
      <c r="D1044" s="3">
        <f t="shared" si="133"/>
        <v>1199.101050305518</v>
      </c>
      <c r="E1044" s="3">
        <f t="shared" si="134"/>
        <v>1550.395694559399</v>
      </c>
      <c r="F1044" s="4">
        <f t="shared" si="135"/>
        <v>-351.2946442538811</v>
      </c>
      <c r="G1044" s="3">
        <f t="shared" si="139"/>
        <v>271809.3245453356</v>
      </c>
      <c r="H1044" s="4">
        <f t="shared" si="140"/>
        <v>143717.3947475418</v>
      </c>
      <c r="I1044" s="4">
        <f t="shared" si="136"/>
        <v>415526.7192928774</v>
      </c>
      <c r="J1044" s="4"/>
      <c r="K1044" s="3"/>
    </row>
    <row r="1045" spans="2:11" ht="12.75">
      <c r="B1045">
        <f t="shared" si="137"/>
        <v>305</v>
      </c>
      <c r="C1045" s="3">
        <f t="shared" si="138"/>
        <v>-71809.3245453356</v>
      </c>
      <c r="D1045" s="3">
        <f t="shared" si="133"/>
        <v>1199.101050305518</v>
      </c>
      <c r="E1045" s="3">
        <f t="shared" si="134"/>
        <v>1558.147673032196</v>
      </c>
      <c r="F1045" s="4">
        <f t="shared" si="135"/>
        <v>-359.04662272667804</v>
      </c>
      <c r="G1045" s="3">
        <f t="shared" si="139"/>
        <v>273367.4722183678</v>
      </c>
      <c r="H1045" s="4">
        <f t="shared" si="140"/>
        <v>143358.34812481512</v>
      </c>
      <c r="I1045" s="4">
        <f t="shared" si="136"/>
        <v>416725.8203431829</v>
      </c>
      <c r="J1045" s="4"/>
      <c r="K1045" s="3"/>
    </row>
    <row r="1046" spans="2:11" ht="12.75">
      <c r="B1046">
        <f t="shared" si="137"/>
        <v>306</v>
      </c>
      <c r="C1046" s="3">
        <f t="shared" si="138"/>
        <v>-73367.47221836781</v>
      </c>
      <c r="D1046" s="3">
        <f t="shared" si="133"/>
        <v>1199.101050305518</v>
      </c>
      <c r="E1046" s="3">
        <f t="shared" si="134"/>
        <v>1565.938411397357</v>
      </c>
      <c r="F1046" s="4">
        <f t="shared" si="135"/>
        <v>-366.83736109183906</v>
      </c>
      <c r="G1046" s="3">
        <f t="shared" si="139"/>
        <v>274933.41062976513</v>
      </c>
      <c r="H1046" s="4">
        <f t="shared" si="140"/>
        <v>142991.5107637233</v>
      </c>
      <c r="I1046" s="4">
        <f t="shared" si="136"/>
        <v>417924.9213934884</v>
      </c>
      <c r="J1046" s="4"/>
      <c r="K1046" s="3"/>
    </row>
    <row r="1047" spans="2:11" ht="12.75">
      <c r="B1047">
        <f t="shared" si="137"/>
        <v>307</v>
      </c>
      <c r="C1047" s="3">
        <f t="shared" si="138"/>
        <v>-74933.41062976516</v>
      </c>
      <c r="D1047" s="17">
        <f>+$C$7</f>
        <v>1199.101050305518</v>
      </c>
      <c r="E1047" s="3">
        <f t="shared" si="134"/>
        <v>1573.7681034543436</v>
      </c>
      <c r="F1047" s="4">
        <f t="shared" si="135"/>
        <v>-374.6670531488258</v>
      </c>
      <c r="G1047" s="3">
        <f t="shared" si="139"/>
        <v>276507.17873321945</v>
      </c>
      <c r="H1047" s="4">
        <f t="shared" si="140"/>
        <v>142616.84371057447</v>
      </c>
      <c r="I1047" s="4">
        <f t="shared" si="136"/>
        <v>419124.02244379395</v>
      </c>
      <c r="J1047" s="4"/>
      <c r="K1047" s="3"/>
    </row>
    <row r="1048" spans="2:11" ht="12.75">
      <c r="B1048">
        <f t="shared" si="137"/>
        <v>308</v>
      </c>
      <c r="C1048" s="3">
        <f t="shared" si="138"/>
        <v>-76507.17873321951</v>
      </c>
      <c r="D1048" s="3">
        <f t="shared" si="133"/>
        <v>1199.101050305518</v>
      </c>
      <c r="E1048" s="3">
        <f t="shared" si="134"/>
        <v>1581.6369439716154</v>
      </c>
      <c r="F1048" s="4">
        <f t="shared" si="135"/>
        <v>-382.53589366609754</v>
      </c>
      <c r="G1048" s="3">
        <f t="shared" si="139"/>
        <v>278088.8156771911</v>
      </c>
      <c r="H1048" s="4">
        <f t="shared" si="140"/>
        <v>142234.30781690837</v>
      </c>
      <c r="I1048" s="4">
        <f t="shared" si="136"/>
        <v>420323.1234940995</v>
      </c>
      <c r="J1048" s="4"/>
      <c r="K1048" s="3"/>
    </row>
    <row r="1049" spans="2:11" ht="12.75">
      <c r="B1049">
        <f t="shared" si="137"/>
        <v>309</v>
      </c>
      <c r="C1049" s="3">
        <f t="shared" si="138"/>
        <v>-78088.81567719113</v>
      </c>
      <c r="D1049" s="3">
        <f t="shared" si="133"/>
        <v>1199.101050305518</v>
      </c>
      <c r="E1049" s="3">
        <f t="shared" si="134"/>
        <v>1589.5451286914736</v>
      </c>
      <c r="F1049" s="4">
        <f t="shared" si="135"/>
        <v>-390.44407838595566</v>
      </c>
      <c r="G1049" s="3">
        <f t="shared" si="139"/>
        <v>279678.36080588255</v>
      </c>
      <c r="H1049" s="4">
        <f t="shared" si="140"/>
        <v>141843.86373852243</v>
      </c>
      <c r="I1049" s="4">
        <f t="shared" si="136"/>
        <v>421522.224544405</v>
      </c>
      <c r="J1049" s="4"/>
      <c r="K1049" s="3"/>
    </row>
    <row r="1050" spans="2:11" ht="12.75">
      <c r="B1050">
        <f t="shared" si="137"/>
        <v>310</v>
      </c>
      <c r="C1050" s="3">
        <f t="shared" si="138"/>
        <v>-79678.3608058826</v>
      </c>
      <c r="D1050" s="3">
        <f t="shared" si="133"/>
        <v>1199.101050305518</v>
      </c>
      <c r="E1050" s="3">
        <f t="shared" si="134"/>
        <v>1597.492854334931</v>
      </c>
      <c r="F1050" s="4">
        <f t="shared" si="135"/>
        <v>-398.39180402941304</v>
      </c>
      <c r="G1050" s="3">
        <f t="shared" si="139"/>
        <v>281275.8536602175</v>
      </c>
      <c r="H1050" s="4">
        <f t="shared" si="140"/>
        <v>141445.47193449302</v>
      </c>
      <c r="I1050" s="4">
        <f t="shared" si="136"/>
        <v>422721.32559471054</v>
      </c>
      <c r="J1050" s="4"/>
      <c r="K1050" s="3"/>
    </row>
    <row r="1051" spans="2:11" ht="12.75">
      <c r="B1051">
        <f t="shared" si="137"/>
        <v>311</v>
      </c>
      <c r="C1051" s="3">
        <f t="shared" si="138"/>
        <v>-81275.85366021754</v>
      </c>
      <c r="D1051" s="3">
        <f t="shared" si="133"/>
        <v>1199.101050305518</v>
      </c>
      <c r="E1051" s="3">
        <f t="shared" si="134"/>
        <v>1605.4803186066056</v>
      </c>
      <c r="F1051" s="4">
        <f t="shared" si="135"/>
        <v>-406.37926830108773</v>
      </c>
      <c r="G1051" s="3">
        <f t="shared" si="139"/>
        <v>282881.3339788241</v>
      </c>
      <c r="H1051" s="4">
        <f t="shared" si="140"/>
        <v>141039.09266619192</v>
      </c>
      <c r="I1051" s="4">
        <f t="shared" si="136"/>
        <v>423920.426645016</v>
      </c>
      <c r="J1051" s="4"/>
      <c r="K1051" s="3"/>
    </row>
    <row r="1052" spans="1:11" ht="12.75">
      <c r="A1052">
        <v>26</v>
      </c>
      <c r="B1052">
        <f t="shared" si="137"/>
        <v>312</v>
      </c>
      <c r="C1052" s="3">
        <f t="shared" si="138"/>
        <v>-82881.33397882414</v>
      </c>
      <c r="D1052" s="3">
        <f t="shared" si="133"/>
        <v>1199.101050305518</v>
      </c>
      <c r="E1052" s="3">
        <f t="shared" si="134"/>
        <v>1613.5077201996387</v>
      </c>
      <c r="F1052" s="4">
        <f t="shared" si="135"/>
        <v>-414.40666989412074</v>
      </c>
      <c r="G1052" s="3">
        <f t="shared" si="139"/>
        <v>284494.84169902373</v>
      </c>
      <c r="H1052" s="4">
        <f t="shared" si="140"/>
        <v>140624.6859962978</v>
      </c>
      <c r="I1052" s="4">
        <f t="shared" si="136"/>
        <v>425119.52769532154</v>
      </c>
      <c r="J1052" s="4"/>
      <c r="K1052" s="3"/>
    </row>
    <row r="1053" spans="2:11" ht="12.75">
      <c r="B1053">
        <f t="shared" si="137"/>
        <v>313</v>
      </c>
      <c r="C1053" s="3">
        <f t="shared" si="138"/>
        <v>-84494.84169902377</v>
      </c>
      <c r="D1053" s="3">
        <f t="shared" si="133"/>
        <v>1199.101050305518</v>
      </c>
      <c r="E1053" s="3">
        <f t="shared" si="134"/>
        <v>1621.5752588006367</v>
      </c>
      <c r="F1053" s="4">
        <f t="shared" si="135"/>
        <v>-422.4742084951189</v>
      </c>
      <c r="G1053" s="3">
        <f t="shared" si="139"/>
        <v>286116.4169578244</v>
      </c>
      <c r="H1053" s="4">
        <f t="shared" si="140"/>
        <v>140202.2117878027</v>
      </c>
      <c r="I1053" s="4">
        <f t="shared" si="136"/>
        <v>426318.62874562707</v>
      </c>
      <c r="J1053" s="4"/>
      <c r="K1053" s="3"/>
    </row>
    <row r="1054" spans="2:11" ht="12.75">
      <c r="B1054">
        <f t="shared" si="137"/>
        <v>314</v>
      </c>
      <c r="C1054" s="3">
        <f t="shared" si="138"/>
        <v>-86116.41695782442</v>
      </c>
      <c r="D1054" s="3">
        <f t="shared" si="133"/>
        <v>1199.101050305518</v>
      </c>
      <c r="E1054" s="3">
        <f t="shared" si="134"/>
        <v>1629.68313509464</v>
      </c>
      <c r="F1054" s="4">
        <f t="shared" si="135"/>
        <v>-430.5820847891221</v>
      </c>
      <c r="G1054" s="3">
        <f t="shared" si="139"/>
        <v>287746.100092919</v>
      </c>
      <c r="H1054" s="4">
        <f t="shared" si="140"/>
        <v>139771.62970301358</v>
      </c>
      <c r="I1054" s="4">
        <f t="shared" si="136"/>
        <v>427517.7297959326</v>
      </c>
      <c r="J1054" s="4"/>
      <c r="K1054" s="3"/>
    </row>
    <row r="1055" spans="2:11" ht="12.75">
      <c r="B1055">
        <f t="shared" si="137"/>
        <v>315</v>
      </c>
      <c r="C1055" s="3">
        <f t="shared" si="138"/>
        <v>-87746.10009291906</v>
      </c>
      <c r="D1055" s="3">
        <f t="shared" si="133"/>
        <v>1199.101050305518</v>
      </c>
      <c r="E1055" s="3">
        <f t="shared" si="134"/>
        <v>1637.8315507701132</v>
      </c>
      <c r="F1055" s="4">
        <f t="shared" si="135"/>
        <v>-438.7305004645953</v>
      </c>
      <c r="G1055" s="3">
        <f t="shared" si="139"/>
        <v>289383.9316436891</v>
      </c>
      <c r="H1055" s="4">
        <f t="shared" si="140"/>
        <v>139332.899202549</v>
      </c>
      <c r="I1055" s="4">
        <f t="shared" si="136"/>
        <v>428716.83084623807</v>
      </c>
      <c r="J1055" s="4"/>
      <c r="K1055" s="3"/>
    </row>
    <row r="1056" spans="2:11" ht="12.75">
      <c r="B1056">
        <f t="shared" si="137"/>
        <v>316</v>
      </c>
      <c r="C1056" s="3">
        <f t="shared" si="138"/>
        <v>-89383.93164368918</v>
      </c>
      <c r="D1056" s="3">
        <f t="shared" si="133"/>
        <v>1199.101050305518</v>
      </c>
      <c r="E1056" s="3">
        <f t="shared" si="134"/>
        <v>1646.0207085239638</v>
      </c>
      <c r="F1056" s="4">
        <f t="shared" si="135"/>
        <v>-446.91965821844593</v>
      </c>
      <c r="G1056" s="3">
        <f t="shared" si="139"/>
        <v>291029.9523522131</v>
      </c>
      <c r="H1056" s="4">
        <f t="shared" si="140"/>
        <v>138885.97954433053</v>
      </c>
      <c r="I1056" s="4">
        <f t="shared" si="136"/>
        <v>429915.9318965436</v>
      </c>
      <c r="J1056" s="4"/>
      <c r="K1056" s="3"/>
    </row>
    <row r="1057" spans="2:11" ht="12.75">
      <c r="B1057">
        <f t="shared" si="137"/>
        <v>317</v>
      </c>
      <c r="C1057" s="3">
        <f t="shared" si="138"/>
        <v>-91029.95235221315</v>
      </c>
      <c r="D1057" s="3">
        <f t="shared" si="133"/>
        <v>1199.101050305518</v>
      </c>
      <c r="E1057" s="3">
        <f t="shared" si="134"/>
        <v>1654.2508120665836</v>
      </c>
      <c r="F1057" s="4">
        <f t="shared" si="135"/>
        <v>-455.14976176106575</v>
      </c>
      <c r="G1057" s="3">
        <f t="shared" si="139"/>
        <v>292684.2031642797</v>
      </c>
      <c r="H1057" s="4">
        <f t="shared" si="140"/>
        <v>138430.82978256946</v>
      </c>
      <c r="I1057" s="4">
        <f t="shared" si="136"/>
        <v>431115.0329468491</v>
      </c>
      <c r="J1057" s="4"/>
      <c r="K1057" s="3"/>
    </row>
    <row r="1058" spans="2:11" ht="12.75">
      <c r="B1058">
        <f t="shared" si="137"/>
        <v>318</v>
      </c>
      <c r="C1058" s="3">
        <f t="shared" si="138"/>
        <v>-92684.20316427974</v>
      </c>
      <c r="D1058" s="3">
        <f t="shared" si="133"/>
        <v>1199.101050305518</v>
      </c>
      <c r="E1058" s="3">
        <f t="shared" si="134"/>
        <v>1662.5220661269166</v>
      </c>
      <c r="F1058" s="4">
        <f t="shared" si="135"/>
        <v>-463.42101582139867</v>
      </c>
      <c r="G1058" s="3">
        <f t="shared" si="139"/>
        <v>294346.7252304066</v>
      </c>
      <c r="H1058" s="4">
        <f t="shared" si="140"/>
        <v>137967.40876674806</v>
      </c>
      <c r="I1058" s="4">
        <f t="shared" si="136"/>
        <v>432314.13399715465</v>
      </c>
      <c r="J1058" s="4"/>
      <c r="K1058" s="3"/>
    </row>
    <row r="1059" spans="2:11" ht="12.75">
      <c r="B1059">
        <f t="shared" si="137"/>
        <v>319</v>
      </c>
      <c r="C1059" s="3">
        <f t="shared" si="138"/>
        <v>-94346.72523040665</v>
      </c>
      <c r="D1059" s="3">
        <f t="shared" si="133"/>
        <v>1199.101050305518</v>
      </c>
      <c r="E1059" s="3">
        <f t="shared" si="134"/>
        <v>1670.8346764575513</v>
      </c>
      <c r="F1059" s="4">
        <f t="shared" si="135"/>
        <v>-471.73362615203325</v>
      </c>
      <c r="G1059" s="3">
        <f t="shared" si="139"/>
        <v>296017.5599068642</v>
      </c>
      <c r="H1059" s="4">
        <f t="shared" si="140"/>
        <v>137495.67514059602</v>
      </c>
      <c r="I1059" s="4">
        <f t="shared" si="136"/>
        <v>433513.2350474602</v>
      </c>
      <c r="J1059" s="4"/>
      <c r="K1059" s="3"/>
    </row>
    <row r="1060" spans="2:11" ht="12.75">
      <c r="B1060">
        <f t="shared" si="137"/>
        <v>320</v>
      </c>
      <c r="C1060" s="3">
        <f t="shared" si="138"/>
        <v>-96017.5599068642</v>
      </c>
      <c r="D1060" s="3">
        <f t="shared" si="133"/>
        <v>1199.101050305518</v>
      </c>
      <c r="E1060" s="3">
        <f t="shared" si="134"/>
        <v>1679.188849839839</v>
      </c>
      <c r="F1060" s="4">
        <f t="shared" si="135"/>
        <v>-480.08779953432105</v>
      </c>
      <c r="G1060" s="3">
        <f t="shared" si="139"/>
        <v>297696.74875670404</v>
      </c>
      <c r="H1060" s="4">
        <f t="shared" si="140"/>
        <v>137015.5873410617</v>
      </c>
      <c r="I1060" s="4">
        <f t="shared" si="136"/>
        <v>434712.3360977657</v>
      </c>
      <c r="J1060" s="4"/>
      <c r="K1060" s="3"/>
    </row>
    <row r="1061" spans="2:11" ht="12.75">
      <c r="B1061">
        <f t="shared" si="137"/>
        <v>321</v>
      </c>
      <c r="C1061" s="3">
        <f t="shared" si="138"/>
        <v>-97696.74875670404</v>
      </c>
      <c r="D1061" s="3">
        <f t="shared" si="133"/>
        <v>1199.101050305518</v>
      </c>
      <c r="E1061" s="3">
        <f t="shared" si="134"/>
        <v>1687.584794089038</v>
      </c>
      <c r="F1061" s="4">
        <f t="shared" si="135"/>
        <v>-488.4837437835202</v>
      </c>
      <c r="G1061" s="3">
        <f t="shared" si="139"/>
        <v>299384.33355079306</v>
      </c>
      <c r="H1061" s="4">
        <f t="shared" si="140"/>
        <v>136527.10359727818</v>
      </c>
      <c r="I1061" s="4">
        <f t="shared" si="136"/>
        <v>435911.43714807124</v>
      </c>
      <c r="J1061" s="4"/>
      <c r="K1061" s="3"/>
    </row>
    <row r="1062" spans="2:11" ht="12.75">
      <c r="B1062">
        <f t="shared" si="137"/>
        <v>322</v>
      </c>
      <c r="C1062" s="3">
        <f t="shared" si="138"/>
        <v>-99384.33355079308</v>
      </c>
      <c r="D1062" s="3">
        <f aca="true" t="shared" si="141" ref="D1062:D1100">+$C$7</f>
        <v>1199.101050305518</v>
      </c>
      <c r="E1062" s="3">
        <f aca="true" t="shared" si="142" ref="E1062:E1100">+D1062-F1062</f>
        <v>1696.0227180594834</v>
      </c>
      <c r="F1062" s="4">
        <f aca="true" t="shared" si="143" ref="F1062:F1100">+C1062*($C$6/12)</f>
        <v>-496.9216677539654</v>
      </c>
      <c r="G1062" s="3">
        <f t="shared" si="139"/>
        <v>301080.35626885254</v>
      </c>
      <c r="H1062" s="4">
        <f t="shared" si="140"/>
        <v>136030.18192952423</v>
      </c>
      <c r="I1062" s="4">
        <f aca="true" t="shared" si="144" ref="I1062:I1100">+G1062+H1062</f>
        <v>437110.5381983768</v>
      </c>
      <c r="J1062" s="4"/>
      <c r="K1062" s="3"/>
    </row>
    <row r="1063" spans="2:11" ht="12.75">
      <c r="B1063">
        <f aca="true" t="shared" si="145" ref="B1063:B1100">+B1062+1</f>
        <v>323</v>
      </c>
      <c r="C1063" s="3">
        <f aca="true" t="shared" si="146" ref="C1063:C1100">+C1062-E1062</f>
        <v>-101080.35626885256</v>
      </c>
      <c r="D1063" s="3">
        <f t="shared" si="141"/>
        <v>1199.101050305518</v>
      </c>
      <c r="E1063" s="3">
        <f t="shared" si="142"/>
        <v>1704.5028316497808</v>
      </c>
      <c r="F1063" s="4">
        <f t="shared" si="143"/>
        <v>-505.4017813442628</v>
      </c>
      <c r="G1063" s="3">
        <f aca="true" t="shared" si="147" ref="G1063:G1100">+G1062+E1063</f>
        <v>302784.85910050233</v>
      </c>
      <c r="H1063" s="4">
        <f aca="true" t="shared" si="148" ref="H1063:H1100">+H1062+F1063</f>
        <v>135524.78014817997</v>
      </c>
      <c r="I1063" s="4">
        <f t="shared" si="144"/>
        <v>438309.6392486823</v>
      </c>
      <c r="J1063" s="4"/>
      <c r="K1063" s="3"/>
    </row>
    <row r="1064" spans="1:11" ht="12.75">
      <c r="A1064">
        <v>27</v>
      </c>
      <c r="B1064">
        <f t="shared" si="145"/>
        <v>324</v>
      </c>
      <c r="C1064" s="3">
        <f t="shared" si="146"/>
        <v>-102784.85910050233</v>
      </c>
      <c r="D1064" s="3">
        <f t="shared" si="141"/>
        <v>1199.101050305518</v>
      </c>
      <c r="E1064" s="3">
        <f t="shared" si="142"/>
        <v>1713.0253458080297</v>
      </c>
      <c r="F1064" s="4">
        <f t="shared" si="143"/>
        <v>-513.9242955025117</v>
      </c>
      <c r="G1064" s="3">
        <f t="shared" si="147"/>
        <v>304497.88444631035</v>
      </c>
      <c r="H1064" s="4">
        <f t="shared" si="148"/>
        <v>135010.85585267746</v>
      </c>
      <c r="I1064" s="4">
        <f t="shared" si="144"/>
        <v>439508.74029898783</v>
      </c>
      <c r="J1064" s="4"/>
      <c r="K1064" s="3"/>
    </row>
    <row r="1065" spans="2:11" ht="12.75">
      <c r="B1065">
        <f t="shared" si="145"/>
        <v>325</v>
      </c>
      <c r="C1065" s="3">
        <f t="shared" si="146"/>
        <v>-104497.88444631036</v>
      </c>
      <c r="D1065" s="3">
        <f t="shared" si="141"/>
        <v>1199.101050305518</v>
      </c>
      <c r="E1065" s="3">
        <f t="shared" si="142"/>
        <v>1721.5904725370697</v>
      </c>
      <c r="F1065" s="4">
        <f t="shared" si="143"/>
        <v>-522.4894222315518</v>
      </c>
      <c r="G1065" s="3">
        <f t="shared" si="147"/>
        <v>306219.47491884744</v>
      </c>
      <c r="H1065" s="4">
        <f t="shared" si="148"/>
        <v>134488.3664304459</v>
      </c>
      <c r="I1065" s="4">
        <f t="shared" si="144"/>
        <v>440707.84134929336</v>
      </c>
      <c r="J1065" s="4"/>
      <c r="K1065" s="3"/>
    </row>
    <row r="1066" spans="2:11" ht="12.75">
      <c r="B1066">
        <f t="shared" si="145"/>
        <v>326</v>
      </c>
      <c r="C1066" s="3">
        <f t="shared" si="146"/>
        <v>-106219.47491884742</v>
      </c>
      <c r="D1066" s="3">
        <f t="shared" si="141"/>
        <v>1199.101050305518</v>
      </c>
      <c r="E1066" s="3">
        <f t="shared" si="142"/>
        <v>1730.198424899755</v>
      </c>
      <c r="F1066" s="4">
        <f t="shared" si="143"/>
        <v>-531.0973745942372</v>
      </c>
      <c r="G1066" s="3">
        <f t="shared" si="147"/>
        <v>307949.6733437472</v>
      </c>
      <c r="H1066" s="4">
        <f t="shared" si="148"/>
        <v>133957.26905585165</v>
      </c>
      <c r="I1066" s="4">
        <f t="shared" si="144"/>
        <v>441906.9423995989</v>
      </c>
      <c r="J1066" s="4"/>
      <c r="K1066" s="3"/>
    </row>
    <row r="1067" spans="2:11" ht="12.75">
      <c r="B1067">
        <f t="shared" si="145"/>
        <v>327</v>
      </c>
      <c r="C1067" s="3">
        <f t="shared" si="146"/>
        <v>-107949.67334374718</v>
      </c>
      <c r="D1067" s="3">
        <f t="shared" si="141"/>
        <v>1199.101050305518</v>
      </c>
      <c r="E1067" s="3">
        <f t="shared" si="142"/>
        <v>1738.8494170242539</v>
      </c>
      <c r="F1067" s="4">
        <f t="shared" si="143"/>
        <v>-539.748366718736</v>
      </c>
      <c r="G1067" s="3">
        <f t="shared" si="147"/>
        <v>309688.52276077145</v>
      </c>
      <c r="H1067" s="4">
        <f t="shared" si="148"/>
        <v>133417.5206891329</v>
      </c>
      <c r="I1067" s="4">
        <f t="shared" si="144"/>
        <v>443106.04344990436</v>
      </c>
      <c r="J1067" s="4"/>
      <c r="K1067" s="3"/>
    </row>
    <row r="1068" spans="2:11" ht="12.75">
      <c r="B1068">
        <f t="shared" si="145"/>
        <v>328</v>
      </c>
      <c r="C1068" s="3">
        <f t="shared" si="146"/>
        <v>-109688.52276077143</v>
      </c>
      <c r="D1068" s="3">
        <f t="shared" si="141"/>
        <v>1199.101050305518</v>
      </c>
      <c r="E1068" s="3">
        <f t="shared" si="142"/>
        <v>1747.5436641093752</v>
      </c>
      <c r="F1068" s="4">
        <f t="shared" si="143"/>
        <v>-548.4426138038572</v>
      </c>
      <c r="G1068" s="3">
        <f t="shared" si="147"/>
        <v>311436.0664248808</v>
      </c>
      <c r="H1068" s="4">
        <f t="shared" si="148"/>
        <v>132869.07807532905</v>
      </c>
      <c r="I1068" s="4">
        <f t="shared" si="144"/>
        <v>444305.14450020983</v>
      </c>
      <c r="J1068" s="4"/>
      <c r="K1068" s="3"/>
    </row>
    <row r="1069" spans="2:11" ht="12.75">
      <c r="B1069">
        <f t="shared" si="145"/>
        <v>329</v>
      </c>
      <c r="C1069" s="3">
        <f t="shared" si="146"/>
        <v>-111436.0664248808</v>
      </c>
      <c r="D1069" s="3">
        <f t="shared" si="141"/>
        <v>1199.101050305518</v>
      </c>
      <c r="E1069" s="3">
        <f t="shared" si="142"/>
        <v>1756.281382429922</v>
      </c>
      <c r="F1069" s="4">
        <f t="shared" si="143"/>
        <v>-557.180332124404</v>
      </c>
      <c r="G1069" s="3">
        <f t="shared" si="147"/>
        <v>313192.34780731075</v>
      </c>
      <c r="H1069" s="4">
        <f t="shared" si="148"/>
        <v>132311.89774320464</v>
      </c>
      <c r="I1069" s="4">
        <f t="shared" si="144"/>
        <v>445504.24555051536</v>
      </c>
      <c r="J1069" s="4"/>
      <c r="K1069" s="3"/>
    </row>
    <row r="1070" spans="2:11" ht="12.75">
      <c r="B1070">
        <f t="shared" si="145"/>
        <v>330</v>
      </c>
      <c r="C1070" s="3">
        <f t="shared" si="146"/>
        <v>-113192.34780731073</v>
      </c>
      <c r="D1070" s="3">
        <f t="shared" si="141"/>
        <v>1199.101050305518</v>
      </c>
      <c r="E1070" s="3">
        <f t="shared" si="142"/>
        <v>1765.0627893420715</v>
      </c>
      <c r="F1070" s="4">
        <f t="shared" si="143"/>
        <v>-565.9617390365537</v>
      </c>
      <c r="G1070" s="3">
        <f t="shared" si="147"/>
        <v>314957.41059665283</v>
      </c>
      <c r="H1070" s="4">
        <f t="shared" si="148"/>
        <v>131745.9360041681</v>
      </c>
      <c r="I1070" s="4">
        <f t="shared" si="144"/>
        <v>446703.3466008209</v>
      </c>
      <c r="J1070" s="4"/>
      <c r="K1070" s="3"/>
    </row>
    <row r="1071" spans="2:11" ht="12.75">
      <c r="B1071">
        <f t="shared" si="145"/>
        <v>331</v>
      </c>
      <c r="C1071" s="3">
        <f t="shared" si="146"/>
        <v>-114957.4105966528</v>
      </c>
      <c r="D1071" s="3">
        <f t="shared" si="141"/>
        <v>1199.101050305518</v>
      </c>
      <c r="E1071" s="3">
        <f t="shared" si="142"/>
        <v>1773.888103288782</v>
      </c>
      <c r="F1071" s="4">
        <f t="shared" si="143"/>
        <v>-574.7870529832641</v>
      </c>
      <c r="G1071" s="3">
        <f t="shared" si="147"/>
        <v>316731.2986999416</v>
      </c>
      <c r="H1071" s="4">
        <f t="shared" si="148"/>
        <v>131171.14895118482</v>
      </c>
      <c r="I1071" s="4">
        <f t="shared" si="144"/>
        <v>447902.4476511264</v>
      </c>
      <c r="J1071" s="4"/>
      <c r="K1071" s="3"/>
    </row>
    <row r="1072" spans="2:11" ht="12.75">
      <c r="B1072">
        <f t="shared" si="145"/>
        <v>332</v>
      </c>
      <c r="C1072" s="3">
        <f t="shared" si="146"/>
        <v>-116731.29869994159</v>
      </c>
      <c r="D1072" s="3">
        <f t="shared" si="141"/>
        <v>1199.101050305518</v>
      </c>
      <c r="E1072" s="3">
        <f t="shared" si="142"/>
        <v>1782.7575438052259</v>
      </c>
      <c r="F1072" s="4">
        <f t="shared" si="143"/>
        <v>-583.656493499708</v>
      </c>
      <c r="G1072" s="3">
        <f t="shared" si="147"/>
        <v>318514.05624374683</v>
      </c>
      <c r="H1072" s="4">
        <f t="shared" si="148"/>
        <v>130587.4924576851</v>
      </c>
      <c r="I1072" s="4">
        <f t="shared" si="144"/>
        <v>449101.54870143195</v>
      </c>
      <c r="J1072" s="4"/>
      <c r="K1072" s="3"/>
    </row>
    <row r="1073" spans="2:11" ht="12.75">
      <c r="B1073">
        <f t="shared" si="145"/>
        <v>333</v>
      </c>
      <c r="C1073" s="3">
        <f t="shared" si="146"/>
        <v>-118514.05624374682</v>
      </c>
      <c r="D1073" s="3">
        <f t="shared" si="141"/>
        <v>1199.101050305518</v>
      </c>
      <c r="E1073" s="3">
        <f t="shared" si="142"/>
        <v>1791.6713315242519</v>
      </c>
      <c r="F1073" s="4">
        <f t="shared" si="143"/>
        <v>-592.5702812187341</v>
      </c>
      <c r="G1073" s="3">
        <f t="shared" si="147"/>
        <v>320305.7275752711</v>
      </c>
      <c r="H1073" s="4">
        <f t="shared" si="148"/>
        <v>129994.92217646637</v>
      </c>
      <c r="I1073" s="4">
        <f t="shared" si="144"/>
        <v>450300.6497517375</v>
      </c>
      <c r="J1073" s="4"/>
      <c r="K1073" s="3"/>
    </row>
    <row r="1074" spans="2:11" ht="12.75">
      <c r="B1074">
        <f t="shared" si="145"/>
        <v>334</v>
      </c>
      <c r="C1074" s="3">
        <f t="shared" si="146"/>
        <v>-120305.72757527107</v>
      </c>
      <c r="D1074" s="3">
        <f t="shared" si="141"/>
        <v>1199.101050305518</v>
      </c>
      <c r="E1074" s="3">
        <f t="shared" si="142"/>
        <v>1800.6296881818732</v>
      </c>
      <c r="F1074" s="4">
        <f t="shared" si="143"/>
        <v>-601.5286378763553</v>
      </c>
      <c r="G1074" s="3">
        <f t="shared" si="147"/>
        <v>322106.35726345296</v>
      </c>
      <c r="H1074" s="4">
        <f t="shared" si="148"/>
        <v>129393.39353859001</v>
      </c>
      <c r="I1074" s="4">
        <f t="shared" si="144"/>
        <v>451499.75080204295</v>
      </c>
      <c r="J1074" s="4"/>
      <c r="K1074" s="3"/>
    </row>
    <row r="1075" spans="2:11" ht="12.75">
      <c r="B1075">
        <f t="shared" si="145"/>
        <v>335</v>
      </c>
      <c r="C1075" s="3">
        <f t="shared" si="146"/>
        <v>-122106.35726345294</v>
      </c>
      <c r="D1075" s="3">
        <f t="shared" si="141"/>
        <v>1199.101050305518</v>
      </c>
      <c r="E1075" s="3">
        <f t="shared" si="142"/>
        <v>1809.6328366227826</v>
      </c>
      <c r="F1075" s="4">
        <f t="shared" si="143"/>
        <v>-610.5317863172647</v>
      </c>
      <c r="G1075" s="3">
        <f t="shared" si="147"/>
        <v>323915.9901000757</v>
      </c>
      <c r="H1075" s="4">
        <f t="shared" si="148"/>
        <v>128782.86175227274</v>
      </c>
      <c r="I1075" s="4">
        <f t="shared" si="144"/>
        <v>452698.8518523485</v>
      </c>
      <c r="J1075" s="4"/>
      <c r="K1075" s="3"/>
    </row>
    <row r="1076" spans="1:11" ht="12.75">
      <c r="A1076" s="18">
        <v>28</v>
      </c>
      <c r="B1076" s="18">
        <f t="shared" si="145"/>
        <v>336</v>
      </c>
      <c r="C1076" s="17">
        <f t="shared" si="146"/>
        <v>-123915.99010007572</v>
      </c>
      <c r="D1076" s="17">
        <f t="shared" si="141"/>
        <v>1199.101050305518</v>
      </c>
      <c r="E1076" s="17">
        <f t="shared" si="142"/>
        <v>1818.6810008058965</v>
      </c>
      <c r="F1076" s="19">
        <f t="shared" si="143"/>
        <v>-619.5799505003787</v>
      </c>
      <c r="G1076" s="17">
        <f t="shared" si="147"/>
        <v>325734.67110088165</v>
      </c>
      <c r="H1076" s="19">
        <f t="shared" si="148"/>
        <v>128163.28180177236</v>
      </c>
      <c r="I1076" s="19">
        <f t="shared" si="144"/>
        <v>453897.952902654</v>
      </c>
      <c r="J1076" s="4"/>
      <c r="K1076" s="3"/>
    </row>
    <row r="1077" spans="2:11" ht="12.75">
      <c r="B1077">
        <f t="shared" si="145"/>
        <v>337</v>
      </c>
      <c r="C1077" s="3">
        <f t="shared" si="146"/>
        <v>-125734.67110088162</v>
      </c>
      <c r="D1077" s="3">
        <f t="shared" si="141"/>
        <v>1199.101050305518</v>
      </c>
      <c r="E1077" s="3">
        <f t="shared" si="142"/>
        <v>1827.774405809926</v>
      </c>
      <c r="F1077" s="4">
        <f t="shared" si="143"/>
        <v>-628.6733555044082</v>
      </c>
      <c r="G1077" s="3">
        <f t="shared" si="147"/>
        <v>327562.4455066916</v>
      </c>
      <c r="H1077" s="4">
        <f t="shared" si="148"/>
        <v>127534.60844626796</v>
      </c>
      <c r="I1077" s="4">
        <f t="shared" si="144"/>
        <v>455097.05395295954</v>
      </c>
      <c r="J1077" s="4"/>
      <c r="K1077" s="3"/>
    </row>
    <row r="1078" spans="2:11" ht="12.75">
      <c r="B1078">
        <f t="shared" si="145"/>
        <v>338</v>
      </c>
      <c r="C1078" s="3">
        <f t="shared" si="146"/>
        <v>-127562.44550669154</v>
      </c>
      <c r="D1078" s="3">
        <f t="shared" si="141"/>
        <v>1199.101050305518</v>
      </c>
      <c r="E1078" s="3">
        <f t="shared" si="142"/>
        <v>1836.9132778389758</v>
      </c>
      <c r="F1078" s="4">
        <f t="shared" si="143"/>
        <v>-637.8122275334578</v>
      </c>
      <c r="G1078" s="3">
        <f t="shared" si="147"/>
        <v>329399.35878453054</v>
      </c>
      <c r="H1078" s="4">
        <f t="shared" si="148"/>
        <v>126896.7962187345</v>
      </c>
      <c r="I1078" s="4">
        <f t="shared" si="144"/>
        <v>456296.155003265</v>
      </c>
      <c r="J1078" s="4"/>
      <c r="K1078" s="3"/>
    </row>
    <row r="1079" spans="2:11" ht="12.75">
      <c r="B1079">
        <f t="shared" si="145"/>
        <v>339</v>
      </c>
      <c r="C1079" s="3">
        <f t="shared" si="146"/>
        <v>-129399.35878453052</v>
      </c>
      <c r="D1079" s="3">
        <f t="shared" si="141"/>
        <v>1199.101050305518</v>
      </c>
      <c r="E1079" s="3">
        <f t="shared" si="142"/>
        <v>1846.0978442281705</v>
      </c>
      <c r="F1079" s="4">
        <f t="shared" si="143"/>
        <v>-646.9967939226526</v>
      </c>
      <c r="G1079" s="3">
        <f t="shared" si="147"/>
        <v>331245.4566287587</v>
      </c>
      <c r="H1079" s="4">
        <f t="shared" si="148"/>
        <v>126249.79942481185</v>
      </c>
      <c r="I1079" s="4">
        <f t="shared" si="144"/>
        <v>457495.25605357054</v>
      </c>
      <c r="J1079" s="4"/>
      <c r="K1079" s="3"/>
    </row>
    <row r="1080" spans="2:11" ht="12.75">
      <c r="B1080">
        <f t="shared" si="145"/>
        <v>340</v>
      </c>
      <c r="C1080" s="3">
        <f t="shared" si="146"/>
        <v>-131245.4566287587</v>
      </c>
      <c r="D1080" s="3">
        <f t="shared" si="141"/>
        <v>1199.101050305518</v>
      </c>
      <c r="E1080" s="3">
        <f t="shared" si="142"/>
        <v>1855.3283334493112</v>
      </c>
      <c r="F1080" s="4">
        <f t="shared" si="143"/>
        <v>-656.2272831437934</v>
      </c>
      <c r="G1080" s="3">
        <f t="shared" si="147"/>
        <v>333100.784962208</v>
      </c>
      <c r="H1080" s="4">
        <f t="shared" si="148"/>
        <v>125593.57214166806</v>
      </c>
      <c r="I1080" s="4">
        <f t="shared" si="144"/>
        <v>458694.3571038761</v>
      </c>
      <c r="J1080" s="4"/>
      <c r="K1080" s="3"/>
    </row>
    <row r="1081" spans="2:11" ht="12.75">
      <c r="B1081">
        <f t="shared" si="145"/>
        <v>341</v>
      </c>
      <c r="C1081" s="3">
        <f t="shared" si="146"/>
        <v>-133100.784962208</v>
      </c>
      <c r="D1081" s="3">
        <f t="shared" si="141"/>
        <v>1199.101050305518</v>
      </c>
      <c r="E1081" s="3">
        <f t="shared" si="142"/>
        <v>1864.6049751165579</v>
      </c>
      <c r="F1081" s="4">
        <f t="shared" si="143"/>
        <v>-665.5039248110401</v>
      </c>
      <c r="G1081" s="3">
        <f t="shared" si="147"/>
        <v>334965.38993732457</v>
      </c>
      <c r="H1081" s="4">
        <f t="shared" si="148"/>
        <v>124928.06821685702</v>
      </c>
      <c r="I1081" s="4">
        <f t="shared" si="144"/>
        <v>459893.4581541816</v>
      </c>
      <c r="J1081" s="4"/>
      <c r="K1081" s="3"/>
    </row>
    <row r="1082" spans="2:11" ht="12.75">
      <c r="B1082">
        <f t="shared" si="145"/>
        <v>342</v>
      </c>
      <c r="C1082" s="3">
        <f t="shared" si="146"/>
        <v>-134965.38993732457</v>
      </c>
      <c r="D1082" s="3">
        <f t="shared" si="141"/>
        <v>1199.101050305518</v>
      </c>
      <c r="E1082" s="3">
        <f t="shared" si="142"/>
        <v>1873.9279999921407</v>
      </c>
      <c r="F1082" s="4">
        <f t="shared" si="143"/>
        <v>-674.8269496866228</v>
      </c>
      <c r="G1082" s="3">
        <f t="shared" si="147"/>
        <v>336839.3179373167</v>
      </c>
      <c r="H1082" s="4">
        <f t="shared" si="148"/>
        <v>124253.2412671704</v>
      </c>
      <c r="I1082" s="4">
        <f t="shared" si="144"/>
        <v>461092.55920448713</v>
      </c>
      <c r="J1082" s="4"/>
      <c r="K1082" s="3"/>
    </row>
    <row r="1083" spans="2:11" ht="12.75">
      <c r="B1083">
        <f t="shared" si="145"/>
        <v>343</v>
      </c>
      <c r="C1083" s="3">
        <f t="shared" si="146"/>
        <v>-136839.3179373167</v>
      </c>
      <c r="D1083" s="3">
        <f t="shared" si="141"/>
        <v>1199.101050305518</v>
      </c>
      <c r="E1083" s="3">
        <f t="shared" si="142"/>
        <v>1883.2976399921013</v>
      </c>
      <c r="F1083" s="4">
        <f t="shared" si="143"/>
        <v>-684.1965896865835</v>
      </c>
      <c r="G1083" s="3">
        <f t="shared" si="147"/>
        <v>338722.6155773088</v>
      </c>
      <c r="H1083" s="4">
        <f t="shared" si="148"/>
        <v>123569.0446774838</v>
      </c>
      <c r="I1083" s="4">
        <f t="shared" si="144"/>
        <v>462291.6602547926</v>
      </c>
      <c r="J1083" s="4"/>
      <c r="K1083" s="3"/>
    </row>
    <row r="1084" spans="2:11" ht="12.75">
      <c r="B1084">
        <f t="shared" si="145"/>
        <v>344</v>
      </c>
      <c r="C1084" s="3">
        <f t="shared" si="146"/>
        <v>-138722.61557730878</v>
      </c>
      <c r="D1084" s="3">
        <f t="shared" si="141"/>
        <v>1199.101050305518</v>
      </c>
      <c r="E1084" s="3">
        <f t="shared" si="142"/>
        <v>1892.7141281920617</v>
      </c>
      <c r="F1084" s="4">
        <f t="shared" si="143"/>
        <v>-693.6130778865439</v>
      </c>
      <c r="G1084" s="3">
        <f t="shared" si="147"/>
        <v>340615.32970550086</v>
      </c>
      <c r="H1084" s="4">
        <f t="shared" si="148"/>
        <v>122875.43159959726</v>
      </c>
      <c r="I1084" s="4">
        <f t="shared" si="144"/>
        <v>463490.76130509813</v>
      </c>
      <c r="J1084" s="4"/>
      <c r="K1084" s="3"/>
    </row>
    <row r="1085" spans="2:11" ht="12.75">
      <c r="B1085">
        <f t="shared" si="145"/>
        <v>345</v>
      </c>
      <c r="C1085" s="3">
        <f t="shared" si="146"/>
        <v>-140615.32970550083</v>
      </c>
      <c r="D1085" s="3">
        <f t="shared" si="141"/>
        <v>1199.101050305518</v>
      </c>
      <c r="E1085" s="3">
        <f t="shared" si="142"/>
        <v>1902.177698833022</v>
      </c>
      <c r="F1085" s="4">
        <f t="shared" si="143"/>
        <v>-703.0766485275042</v>
      </c>
      <c r="G1085" s="3">
        <f t="shared" si="147"/>
        <v>342517.50740433385</v>
      </c>
      <c r="H1085" s="4">
        <f t="shared" si="148"/>
        <v>122172.35495106975</v>
      </c>
      <c r="I1085" s="4">
        <f t="shared" si="144"/>
        <v>464689.8623554036</v>
      </c>
      <c r="J1085" s="4"/>
      <c r="K1085" s="3"/>
    </row>
    <row r="1086" spans="2:11" ht="12.75">
      <c r="B1086">
        <f t="shared" si="145"/>
        <v>346</v>
      </c>
      <c r="C1086" s="3">
        <f t="shared" si="146"/>
        <v>-142517.50740433385</v>
      </c>
      <c r="D1086" s="3">
        <f t="shared" si="141"/>
        <v>1199.101050305518</v>
      </c>
      <c r="E1086" s="3">
        <f t="shared" si="142"/>
        <v>1911.6885873271872</v>
      </c>
      <c r="F1086" s="4">
        <f t="shared" si="143"/>
        <v>-712.5875370216693</v>
      </c>
      <c r="G1086" s="3">
        <f t="shared" si="147"/>
        <v>344429.19599166105</v>
      </c>
      <c r="H1086" s="4">
        <f t="shared" si="148"/>
        <v>121459.76741404808</v>
      </c>
      <c r="I1086" s="4">
        <f t="shared" si="144"/>
        <v>465888.96340570913</v>
      </c>
      <c r="J1086" s="4"/>
      <c r="K1086" s="3"/>
    </row>
    <row r="1087" spans="2:11" ht="12.75">
      <c r="B1087">
        <f t="shared" si="145"/>
        <v>347</v>
      </c>
      <c r="C1087" s="3">
        <f t="shared" si="146"/>
        <v>-144429.19599166105</v>
      </c>
      <c r="D1087" s="3">
        <f t="shared" si="141"/>
        <v>1199.101050305518</v>
      </c>
      <c r="E1087" s="3">
        <f t="shared" si="142"/>
        <v>1921.247030263823</v>
      </c>
      <c r="F1087" s="4">
        <f t="shared" si="143"/>
        <v>-722.1459799583052</v>
      </c>
      <c r="G1087" s="3">
        <f t="shared" si="147"/>
        <v>346350.4430219249</v>
      </c>
      <c r="H1087" s="4">
        <f t="shared" si="148"/>
        <v>120737.62143408977</v>
      </c>
      <c r="I1087" s="4">
        <f t="shared" si="144"/>
        <v>467088.06445601466</v>
      </c>
      <c r="J1087" s="4"/>
      <c r="K1087" s="3"/>
    </row>
    <row r="1088" spans="1:11" ht="12.75">
      <c r="A1088">
        <v>29</v>
      </c>
      <c r="B1088">
        <f t="shared" si="145"/>
        <v>348</v>
      </c>
      <c r="C1088" s="3">
        <f t="shared" si="146"/>
        <v>-146350.44302192488</v>
      </c>
      <c r="D1088" s="3">
        <f t="shared" si="141"/>
        <v>1199.101050305518</v>
      </c>
      <c r="E1088" s="3">
        <f t="shared" si="142"/>
        <v>1930.8532654151422</v>
      </c>
      <c r="F1088" s="4">
        <f t="shared" si="143"/>
        <v>-731.7522151096244</v>
      </c>
      <c r="G1088" s="3">
        <f t="shared" si="147"/>
        <v>348281.29628734</v>
      </c>
      <c r="H1088" s="4">
        <f t="shared" si="148"/>
        <v>120005.86921898015</v>
      </c>
      <c r="I1088" s="4">
        <f t="shared" si="144"/>
        <v>468287.16550632013</v>
      </c>
      <c r="J1088" s="4"/>
      <c r="K1088" s="3"/>
    </row>
    <row r="1089" spans="2:11" ht="12.75">
      <c r="B1089">
        <f t="shared" si="145"/>
        <v>349</v>
      </c>
      <c r="C1089" s="3">
        <f t="shared" si="146"/>
        <v>-148281.29628734002</v>
      </c>
      <c r="D1089" s="3">
        <f t="shared" si="141"/>
        <v>1199.101050305518</v>
      </c>
      <c r="E1089" s="3">
        <f t="shared" si="142"/>
        <v>1940.507531742218</v>
      </c>
      <c r="F1089" s="4">
        <f t="shared" si="143"/>
        <v>-741.4064814367001</v>
      </c>
      <c r="G1089" s="3">
        <f t="shared" si="147"/>
        <v>350221.8038190822</v>
      </c>
      <c r="H1089" s="4">
        <f t="shared" si="148"/>
        <v>119264.46273754345</v>
      </c>
      <c r="I1089" s="4">
        <f t="shared" si="144"/>
        <v>469486.26655662566</v>
      </c>
      <c r="J1089" s="4"/>
      <c r="K1089" s="3"/>
    </row>
    <row r="1090" spans="2:11" ht="12.75">
      <c r="B1090">
        <f t="shared" si="145"/>
        <v>350</v>
      </c>
      <c r="C1090" s="3">
        <f t="shared" si="146"/>
        <v>-150221.80381908224</v>
      </c>
      <c r="D1090" s="3">
        <f t="shared" si="141"/>
        <v>1199.101050305518</v>
      </c>
      <c r="E1090" s="3">
        <f t="shared" si="142"/>
        <v>1950.2100694009291</v>
      </c>
      <c r="F1090" s="4">
        <f t="shared" si="143"/>
        <v>-751.1090190954112</v>
      </c>
      <c r="G1090" s="3">
        <f t="shared" si="147"/>
        <v>352172.01388848317</v>
      </c>
      <c r="H1090" s="4">
        <f t="shared" si="148"/>
        <v>118513.35371844804</v>
      </c>
      <c r="I1090" s="4">
        <f t="shared" si="144"/>
        <v>470685.3676069312</v>
      </c>
      <c r="J1090" s="4"/>
      <c r="K1090" s="3"/>
    </row>
    <row r="1091" spans="2:11" ht="12.75">
      <c r="B1091">
        <f t="shared" si="145"/>
        <v>351</v>
      </c>
      <c r="C1091" s="3">
        <f t="shared" si="146"/>
        <v>-152172.01388848317</v>
      </c>
      <c r="D1091" s="3">
        <f t="shared" si="141"/>
        <v>1199.101050305518</v>
      </c>
      <c r="E1091" s="3">
        <f t="shared" si="142"/>
        <v>1959.9611197479337</v>
      </c>
      <c r="F1091" s="4">
        <f t="shared" si="143"/>
        <v>-760.8600694424158</v>
      </c>
      <c r="G1091" s="3">
        <f t="shared" si="147"/>
        <v>354131.9750082311</v>
      </c>
      <c r="H1091" s="4">
        <f t="shared" si="148"/>
        <v>117752.49364900563</v>
      </c>
      <c r="I1091" s="4">
        <f t="shared" si="144"/>
        <v>471884.4686572368</v>
      </c>
      <c r="J1091" s="4"/>
      <c r="K1091" s="3"/>
    </row>
    <row r="1092" spans="2:11" ht="12.75">
      <c r="B1092">
        <f t="shared" si="145"/>
        <v>352</v>
      </c>
      <c r="C1092" s="3">
        <f t="shared" si="146"/>
        <v>-154131.9750082311</v>
      </c>
      <c r="D1092" s="3">
        <f t="shared" si="141"/>
        <v>1199.101050305518</v>
      </c>
      <c r="E1092" s="3">
        <f t="shared" si="142"/>
        <v>1969.7609253466735</v>
      </c>
      <c r="F1092" s="4">
        <f t="shared" si="143"/>
        <v>-770.6598750411555</v>
      </c>
      <c r="G1092" s="3">
        <f t="shared" si="147"/>
        <v>356101.7359335778</v>
      </c>
      <c r="H1092" s="4">
        <f t="shared" si="148"/>
        <v>116981.83377396448</v>
      </c>
      <c r="I1092" s="4">
        <f t="shared" si="144"/>
        <v>473083.5697075423</v>
      </c>
      <c r="J1092" s="4"/>
      <c r="K1092" s="3"/>
    </row>
    <row r="1093" spans="2:11" ht="12.75">
      <c r="B1093">
        <f t="shared" si="145"/>
        <v>353</v>
      </c>
      <c r="C1093" s="3">
        <f t="shared" si="146"/>
        <v>-156101.73593357776</v>
      </c>
      <c r="D1093" s="3">
        <f t="shared" si="141"/>
        <v>1199.101050305518</v>
      </c>
      <c r="E1093" s="3">
        <f t="shared" si="142"/>
        <v>1979.6097299734067</v>
      </c>
      <c r="F1093" s="4">
        <f t="shared" si="143"/>
        <v>-780.5086796678888</v>
      </c>
      <c r="G1093" s="3">
        <f t="shared" si="147"/>
        <v>358081.34566355124</v>
      </c>
      <c r="H1093" s="4">
        <f t="shared" si="148"/>
        <v>116201.32509429658</v>
      </c>
      <c r="I1093" s="4">
        <f t="shared" si="144"/>
        <v>474282.67075784784</v>
      </c>
      <c r="J1093" s="4"/>
      <c r="K1093" s="3"/>
    </row>
    <row r="1094" spans="2:11" ht="12.75">
      <c r="B1094">
        <f t="shared" si="145"/>
        <v>354</v>
      </c>
      <c r="C1094" s="3">
        <f t="shared" si="146"/>
        <v>-158081.34566355115</v>
      </c>
      <c r="D1094" s="3">
        <f t="shared" si="141"/>
        <v>1199.101050305518</v>
      </c>
      <c r="E1094" s="3">
        <f t="shared" si="142"/>
        <v>1989.5077786232737</v>
      </c>
      <c r="F1094" s="4">
        <f t="shared" si="143"/>
        <v>-790.4067283177558</v>
      </c>
      <c r="G1094" s="3">
        <f t="shared" si="147"/>
        <v>360070.8534421745</v>
      </c>
      <c r="H1094" s="4">
        <f t="shared" si="148"/>
        <v>115410.91836597883</v>
      </c>
      <c r="I1094" s="4">
        <f t="shared" si="144"/>
        <v>475481.7718081533</v>
      </c>
      <c r="J1094" s="4"/>
      <c r="K1094" s="3"/>
    </row>
    <row r="1095" spans="2:11" ht="12.75">
      <c r="B1095">
        <f t="shared" si="145"/>
        <v>355</v>
      </c>
      <c r="C1095" s="3">
        <f t="shared" si="146"/>
        <v>-160070.85344217444</v>
      </c>
      <c r="D1095" s="3">
        <f t="shared" si="141"/>
        <v>1199.101050305518</v>
      </c>
      <c r="E1095" s="3">
        <f t="shared" si="142"/>
        <v>1999.45531751639</v>
      </c>
      <c r="F1095" s="4">
        <f t="shared" si="143"/>
        <v>-800.3542672108722</v>
      </c>
      <c r="G1095" s="3">
        <f t="shared" si="147"/>
        <v>362070.3087596909</v>
      </c>
      <c r="H1095" s="4">
        <f t="shared" si="148"/>
        <v>114610.56409876795</v>
      </c>
      <c r="I1095" s="4">
        <f t="shared" si="144"/>
        <v>476680.87285845884</v>
      </c>
      <c r="J1095" s="4"/>
      <c r="K1095" s="3"/>
    </row>
    <row r="1096" spans="2:11" ht="12.75">
      <c r="B1096">
        <f t="shared" si="145"/>
        <v>356</v>
      </c>
      <c r="C1096" s="3">
        <f t="shared" si="146"/>
        <v>-162070.30875969084</v>
      </c>
      <c r="D1096" s="3">
        <f t="shared" si="141"/>
        <v>1199.101050305518</v>
      </c>
      <c r="E1096" s="3">
        <f t="shared" si="142"/>
        <v>2009.4525941039722</v>
      </c>
      <c r="F1096" s="4">
        <f t="shared" si="143"/>
        <v>-810.3515437984543</v>
      </c>
      <c r="G1096" s="3">
        <f t="shared" si="147"/>
        <v>364079.7613537949</v>
      </c>
      <c r="H1096" s="4">
        <f t="shared" si="148"/>
        <v>113800.21255496949</v>
      </c>
      <c r="I1096" s="4">
        <f t="shared" si="144"/>
        <v>477879.97390876437</v>
      </c>
      <c r="J1096" s="4"/>
      <c r="K1096" s="3"/>
    </row>
    <row r="1097" spans="2:11" ht="12.75">
      <c r="B1097">
        <f t="shared" si="145"/>
        <v>357</v>
      </c>
      <c r="C1097" s="3">
        <f t="shared" si="146"/>
        <v>-164079.7613537948</v>
      </c>
      <c r="D1097" s="3">
        <f t="shared" si="141"/>
        <v>1199.101050305518</v>
      </c>
      <c r="E1097" s="3">
        <f t="shared" si="142"/>
        <v>2019.499857074492</v>
      </c>
      <c r="F1097" s="4">
        <f t="shared" si="143"/>
        <v>-820.398806768974</v>
      </c>
      <c r="G1097" s="3">
        <f t="shared" si="147"/>
        <v>366099.26121086936</v>
      </c>
      <c r="H1097" s="4">
        <f t="shared" si="148"/>
        <v>112979.81374820051</v>
      </c>
      <c r="I1097" s="4">
        <f t="shared" si="144"/>
        <v>479079.07495906984</v>
      </c>
      <c r="J1097" s="4"/>
      <c r="K1097" s="3"/>
    </row>
    <row r="1098" spans="2:11" ht="12.75">
      <c r="B1098">
        <f t="shared" si="145"/>
        <v>358</v>
      </c>
      <c r="C1098" s="3">
        <f t="shared" si="146"/>
        <v>-166099.2612108693</v>
      </c>
      <c r="D1098" s="3">
        <f t="shared" si="141"/>
        <v>1199.101050305518</v>
      </c>
      <c r="E1098" s="3">
        <f t="shared" si="142"/>
        <v>2029.5973563598645</v>
      </c>
      <c r="F1098" s="4">
        <f t="shared" si="143"/>
        <v>-830.4963060543465</v>
      </c>
      <c r="G1098" s="3">
        <f t="shared" si="147"/>
        <v>368128.85856722924</v>
      </c>
      <c r="H1098" s="4">
        <f t="shared" si="148"/>
        <v>112149.31744214616</v>
      </c>
      <c r="I1098" s="4">
        <f t="shared" si="144"/>
        <v>480278.17600937537</v>
      </c>
      <c r="J1098" s="4"/>
      <c r="K1098" s="3"/>
    </row>
    <row r="1099" spans="2:11" ht="12.75">
      <c r="B1099">
        <f t="shared" si="145"/>
        <v>359</v>
      </c>
      <c r="C1099" s="3">
        <f t="shared" si="146"/>
        <v>-168128.85856722915</v>
      </c>
      <c r="D1099" s="3">
        <f t="shared" si="141"/>
        <v>1199.101050305518</v>
      </c>
      <c r="E1099" s="3">
        <f t="shared" si="142"/>
        <v>2039.7453431416636</v>
      </c>
      <c r="F1099" s="4">
        <f t="shared" si="143"/>
        <v>-840.6442928361457</v>
      </c>
      <c r="G1099" s="3">
        <f t="shared" si="147"/>
        <v>370168.6039103709</v>
      </c>
      <c r="H1099" s="4">
        <f t="shared" si="148"/>
        <v>111308.67314931001</v>
      </c>
      <c r="I1099" s="4">
        <f t="shared" si="144"/>
        <v>481477.2770596809</v>
      </c>
      <c r="J1099" s="4"/>
      <c r="K1099" s="3"/>
    </row>
    <row r="1100" spans="1:11" ht="12.75">
      <c r="A1100">
        <v>30</v>
      </c>
      <c r="B1100">
        <f t="shared" si="145"/>
        <v>360</v>
      </c>
      <c r="C1100" s="3">
        <f t="shared" si="146"/>
        <v>-170168.60391037082</v>
      </c>
      <c r="D1100" s="3">
        <f t="shared" si="141"/>
        <v>1199.101050305518</v>
      </c>
      <c r="E1100" s="3">
        <f t="shared" si="142"/>
        <v>2049.944069857372</v>
      </c>
      <c r="F1100" s="4">
        <f t="shared" si="143"/>
        <v>-850.8430195518541</v>
      </c>
      <c r="G1100" s="3">
        <f t="shared" si="147"/>
        <v>372218.54798022826</v>
      </c>
      <c r="H1100" s="4">
        <f t="shared" si="148"/>
        <v>110457.83012975815</v>
      </c>
      <c r="I1100" s="4">
        <f t="shared" si="144"/>
        <v>482676.3781099864</v>
      </c>
      <c r="J1100" s="4"/>
      <c r="K1100" s="3"/>
    </row>
    <row r="1101" spans="3:10" ht="12.75">
      <c r="C1101" s="3"/>
      <c r="D1101" s="3"/>
      <c r="E1101" s="3"/>
      <c r="F1101" s="4"/>
      <c r="G1101" s="3"/>
      <c r="H1101" s="4"/>
      <c r="I1101" s="4"/>
      <c r="J1101" s="4"/>
    </row>
    <row r="1102" spans="3:10" ht="12.75">
      <c r="C1102" s="3"/>
      <c r="D1102" s="3"/>
      <c r="E1102" s="3"/>
      <c r="F1102" s="4"/>
      <c r="G1102" s="3"/>
      <c r="H1102" s="4"/>
      <c r="I1102" s="4"/>
      <c r="J1102" s="4"/>
    </row>
    <row r="1103" spans="3:10" ht="12.75">
      <c r="C1103" s="3"/>
      <c r="D1103" s="3"/>
      <c r="E1103" s="3"/>
      <c r="F1103" s="4"/>
      <c r="G1103" s="3"/>
      <c r="H1103" s="4"/>
      <c r="I1103" s="4"/>
      <c r="J1103" s="4"/>
    </row>
    <row r="1104" spans="3:10" ht="12.75">
      <c r="C1104" s="3"/>
      <c r="D1104" s="3"/>
      <c r="E1104" s="3"/>
      <c r="F1104" s="4"/>
      <c r="G1104" s="3"/>
      <c r="H1104" s="4"/>
      <c r="I1104" s="4"/>
      <c r="J1104" s="4"/>
    </row>
    <row r="1105" spans="3:10" ht="12.75">
      <c r="C1105" s="3"/>
      <c r="D1105" s="3"/>
      <c r="E1105" s="3"/>
      <c r="F1105" s="4"/>
      <c r="G1105" s="3"/>
      <c r="H1105" s="4"/>
      <c r="I1105" s="4"/>
      <c r="J1105" s="4"/>
    </row>
    <row r="1106" spans="3:10" ht="12.75">
      <c r="C1106" s="3"/>
      <c r="D1106" s="3"/>
      <c r="E1106" s="3"/>
      <c r="F1106" s="4"/>
      <c r="G1106" s="3"/>
      <c r="H1106" s="4"/>
      <c r="I1106" s="4"/>
      <c r="J1106" s="4"/>
    </row>
    <row r="1107" spans="3:10" ht="12.75">
      <c r="C1107" s="3"/>
      <c r="D1107" s="3"/>
      <c r="E1107" s="3"/>
      <c r="F1107" s="4"/>
      <c r="G1107" s="3"/>
      <c r="H1107" s="4"/>
      <c r="I1107" s="4"/>
      <c r="J1107" s="4"/>
    </row>
    <row r="1108" spans="3:10" ht="12.75">
      <c r="C1108" s="3"/>
      <c r="D1108" s="3"/>
      <c r="E1108" s="3"/>
      <c r="F1108" s="4"/>
      <c r="G1108" s="3"/>
      <c r="H1108" s="4"/>
      <c r="I1108" s="4"/>
      <c r="J1108" s="4"/>
    </row>
    <row r="1109" spans="3:10" ht="12.75">
      <c r="C1109" s="3"/>
      <c r="D1109" s="3"/>
      <c r="E1109" s="3"/>
      <c r="F1109" s="4"/>
      <c r="G1109" s="3"/>
      <c r="H1109" s="4"/>
      <c r="I1109" s="4"/>
      <c r="J1109" s="4"/>
    </row>
    <row r="1110" spans="3:10" ht="12.75">
      <c r="C1110" s="3"/>
      <c r="D1110" s="3"/>
      <c r="E1110" s="3"/>
      <c r="F1110" s="4"/>
      <c r="G1110" s="3"/>
      <c r="H1110" s="4"/>
      <c r="I1110" s="4"/>
      <c r="J1110" s="4"/>
    </row>
    <row r="1111" spans="3:10" ht="12.75">
      <c r="C1111" s="3"/>
      <c r="D1111" s="3"/>
      <c r="E1111" s="3"/>
      <c r="F1111" s="4"/>
      <c r="G1111" s="3"/>
      <c r="H1111" s="4"/>
      <c r="I1111" s="4"/>
      <c r="J1111" s="4"/>
    </row>
    <row r="1112" spans="3:10" ht="12.75">
      <c r="C1112" s="3"/>
      <c r="D1112" s="3"/>
      <c r="E1112" s="3"/>
      <c r="F1112" s="4"/>
      <c r="G1112" s="3"/>
      <c r="H1112" s="4"/>
      <c r="I1112" s="4"/>
      <c r="J1112" s="4"/>
    </row>
    <row r="1113" spans="3:10" ht="12.75">
      <c r="C1113" s="3"/>
      <c r="D1113" s="3"/>
      <c r="E1113" s="3"/>
      <c r="F1113" s="4"/>
      <c r="G1113" s="3"/>
      <c r="H1113" s="4"/>
      <c r="I1113" s="4"/>
      <c r="J1113" s="4"/>
    </row>
    <row r="1114" spans="3:10" ht="12.75">
      <c r="C1114" s="3"/>
      <c r="D1114" s="3"/>
      <c r="E1114" s="3"/>
      <c r="F1114" s="4"/>
      <c r="G1114" s="3"/>
      <c r="H1114" s="4"/>
      <c r="I1114" s="4"/>
      <c r="J1114" s="4"/>
    </row>
    <row r="1115" spans="3:10" ht="12.75">
      <c r="C1115" s="3"/>
      <c r="D1115" s="3"/>
      <c r="E1115" s="3"/>
      <c r="F1115" s="4"/>
      <c r="G1115" s="3"/>
      <c r="H1115" s="4"/>
      <c r="I1115" s="4"/>
      <c r="J1115" s="4"/>
    </row>
    <row r="1116" spans="3:10" ht="12.75">
      <c r="C1116" s="3"/>
      <c r="D1116" s="3"/>
      <c r="E1116" s="3"/>
      <c r="F1116" s="4"/>
      <c r="G1116" s="3"/>
      <c r="H1116" s="4"/>
      <c r="I1116" s="4"/>
      <c r="J1116" s="4"/>
    </row>
    <row r="1117" spans="3:10" ht="12.75">
      <c r="C1117" s="3"/>
      <c r="D1117" s="3"/>
      <c r="E1117" s="3"/>
      <c r="F1117" s="4"/>
      <c r="G1117" s="3"/>
      <c r="H1117" s="4"/>
      <c r="I1117" s="4"/>
      <c r="J1117" s="4"/>
    </row>
    <row r="1118" spans="3:10" ht="12.75">
      <c r="C1118" s="3"/>
      <c r="D1118" s="3"/>
      <c r="E1118" s="3"/>
      <c r="F1118" s="4"/>
      <c r="G1118" s="3"/>
      <c r="H1118" s="4"/>
      <c r="I1118" s="4"/>
      <c r="J1118" s="4"/>
    </row>
    <row r="1119" spans="3:10" ht="12.75">
      <c r="C1119" s="3"/>
      <c r="D1119" s="3"/>
      <c r="E1119" s="3"/>
      <c r="F1119" s="4"/>
      <c r="G1119" s="3"/>
      <c r="H1119" s="4"/>
      <c r="I1119" s="4"/>
      <c r="J1119" s="4"/>
    </row>
    <row r="1120" spans="3:10" ht="12.75">
      <c r="C1120" s="3"/>
      <c r="D1120" s="3"/>
      <c r="E1120" s="3"/>
      <c r="F1120" s="4"/>
      <c r="G1120" s="3"/>
      <c r="H1120" s="4"/>
      <c r="I1120" s="4"/>
      <c r="J1120" s="4"/>
    </row>
    <row r="1121" spans="3:10" ht="12.75">
      <c r="C1121" s="3"/>
      <c r="D1121" s="3"/>
      <c r="E1121" s="3"/>
      <c r="F1121" s="4"/>
      <c r="G1121" s="3"/>
      <c r="H1121" s="4"/>
      <c r="I1121" s="4"/>
      <c r="J1121" s="4"/>
    </row>
    <row r="1122" spans="3:10" ht="12.75">
      <c r="C1122" s="3"/>
      <c r="D1122" s="3"/>
      <c r="E1122" s="3"/>
      <c r="F1122" s="4"/>
      <c r="G1122" s="3"/>
      <c r="H1122" s="4"/>
      <c r="I1122" s="4"/>
      <c r="J1122" s="4"/>
    </row>
    <row r="1123" spans="3:10" ht="12.75">
      <c r="C1123" s="3"/>
      <c r="D1123" s="3"/>
      <c r="E1123" s="3"/>
      <c r="F1123" s="4"/>
      <c r="G1123" s="3"/>
      <c r="H1123" s="4"/>
      <c r="I1123" s="4"/>
      <c r="J1123" s="4"/>
    </row>
    <row r="1124" spans="3:10" ht="12.75">
      <c r="C1124" s="3"/>
      <c r="D1124" s="3"/>
      <c r="E1124" s="3"/>
      <c r="F1124" s="4"/>
      <c r="G1124" s="3"/>
      <c r="H1124" s="4"/>
      <c r="I1124" s="4"/>
      <c r="J1124" s="4"/>
    </row>
    <row r="1125" spans="3:10" ht="12.75">
      <c r="C1125" s="3"/>
      <c r="D1125" s="3"/>
      <c r="E1125" s="3"/>
      <c r="F1125" s="4"/>
      <c r="G1125" s="3"/>
      <c r="H1125" s="4"/>
      <c r="I1125" s="4"/>
      <c r="J1125" s="4"/>
    </row>
    <row r="1126" spans="3:10" ht="12.75">
      <c r="C1126" s="3"/>
      <c r="D1126" s="3"/>
      <c r="E1126" s="3"/>
      <c r="F1126" s="4"/>
      <c r="G1126" s="3"/>
      <c r="H1126" s="4"/>
      <c r="I1126" s="4"/>
      <c r="J1126" s="4"/>
    </row>
    <row r="1127" spans="3:10" ht="12.75">
      <c r="C1127" s="3"/>
      <c r="D1127" s="3"/>
      <c r="E1127" s="3"/>
      <c r="F1127" s="4"/>
      <c r="G1127" s="3"/>
      <c r="H1127" s="4"/>
      <c r="I1127" s="4"/>
      <c r="J1127" s="4"/>
    </row>
    <row r="1136" ht="12.75">
      <c r="D1136" s="2"/>
    </row>
    <row r="1137" ht="12.75">
      <c r="D1137" s="1"/>
    </row>
    <row r="1138" spans="4:5" ht="12.75">
      <c r="D1138" s="3"/>
      <c r="E1138" s="3"/>
    </row>
    <row r="1145" ht="12.75">
      <c r="C1145" s="3"/>
    </row>
    <row r="1146" spans="3:9" ht="12.75">
      <c r="C1146" s="3"/>
      <c r="D1146" s="3"/>
      <c r="E1146" s="3"/>
      <c r="F1146" s="4"/>
      <c r="G1146" s="3"/>
      <c r="H1146" s="4"/>
      <c r="I1146" s="4"/>
    </row>
    <row r="1147" spans="3:9" ht="12.75">
      <c r="C1147" s="3"/>
      <c r="D1147" s="3"/>
      <c r="E1147" s="3"/>
      <c r="F1147" s="4"/>
      <c r="G1147" s="3"/>
      <c r="H1147" s="4"/>
      <c r="I1147" s="4"/>
    </row>
    <row r="1148" spans="3:9" ht="12.75">
      <c r="C1148" s="3"/>
      <c r="D1148" s="3"/>
      <c r="E1148" s="3"/>
      <c r="F1148" s="4"/>
      <c r="G1148" s="3"/>
      <c r="H1148" s="4"/>
      <c r="I1148" s="4"/>
    </row>
    <row r="1149" spans="3:9" ht="12.75">
      <c r="C1149" s="3"/>
      <c r="D1149" s="3"/>
      <c r="E1149" s="3"/>
      <c r="F1149" s="4"/>
      <c r="G1149" s="3"/>
      <c r="H1149" s="4"/>
      <c r="I1149" s="4"/>
    </row>
    <row r="1150" spans="3:9" ht="12.75">
      <c r="C1150" s="3"/>
      <c r="D1150" s="3"/>
      <c r="E1150" s="3"/>
      <c r="F1150" s="4"/>
      <c r="G1150" s="3"/>
      <c r="H1150" s="4"/>
      <c r="I1150" s="4"/>
    </row>
    <row r="1151" spans="3:9" ht="12.75">
      <c r="C1151" s="3"/>
      <c r="D1151" s="3"/>
      <c r="E1151" s="3"/>
      <c r="F1151" s="4"/>
      <c r="G1151" s="3"/>
      <c r="H1151" s="4"/>
      <c r="I1151" s="4"/>
    </row>
    <row r="1152" spans="3:9" ht="12.75">
      <c r="C1152" s="3"/>
      <c r="D1152" s="3"/>
      <c r="E1152" s="3"/>
      <c r="F1152" s="4"/>
      <c r="G1152" s="3"/>
      <c r="H1152" s="4"/>
      <c r="I1152" s="4"/>
    </row>
    <row r="1153" spans="3:9" ht="12.75">
      <c r="C1153" s="3"/>
      <c r="D1153" s="3"/>
      <c r="E1153" s="3"/>
      <c r="F1153" s="4"/>
      <c r="G1153" s="3"/>
      <c r="H1153" s="4"/>
      <c r="I1153" s="4"/>
    </row>
    <row r="1154" spans="3:9" ht="12.75">
      <c r="C1154" s="3"/>
      <c r="D1154" s="3"/>
      <c r="E1154" s="3"/>
      <c r="F1154" s="4"/>
      <c r="G1154" s="3"/>
      <c r="H1154" s="4"/>
      <c r="I1154" s="4"/>
    </row>
    <row r="1155" spans="3:9" ht="12.75">
      <c r="C1155" s="3"/>
      <c r="D1155" s="3"/>
      <c r="E1155" s="3"/>
      <c r="F1155" s="4"/>
      <c r="G1155" s="3"/>
      <c r="H1155" s="4"/>
      <c r="I1155" s="4"/>
    </row>
    <row r="1156" spans="3:9" ht="12.75">
      <c r="C1156" s="3"/>
      <c r="D1156" s="3"/>
      <c r="E1156" s="3"/>
      <c r="F1156" s="4"/>
      <c r="G1156" s="3"/>
      <c r="H1156" s="4"/>
      <c r="I1156" s="4"/>
    </row>
    <row r="1157" spans="3:9" ht="12.75">
      <c r="C1157" s="3"/>
      <c r="D1157" s="3"/>
      <c r="E1157" s="3"/>
      <c r="F1157" s="4"/>
      <c r="G1157" s="3"/>
      <c r="H1157" s="4"/>
      <c r="I1157" s="4"/>
    </row>
    <row r="1158" spans="3:9" ht="12.75">
      <c r="C1158" s="3"/>
      <c r="D1158" s="3"/>
      <c r="E1158" s="3"/>
      <c r="F1158" s="4"/>
      <c r="G1158" s="3"/>
      <c r="H1158" s="4"/>
      <c r="I1158" s="4"/>
    </row>
    <row r="1159" spans="3:9" ht="12.75">
      <c r="C1159" s="3"/>
      <c r="D1159" s="3"/>
      <c r="E1159" s="3"/>
      <c r="F1159" s="4"/>
      <c r="G1159" s="3"/>
      <c r="H1159" s="4"/>
      <c r="I1159" s="4"/>
    </row>
    <row r="1160" spans="3:9" ht="12.75">
      <c r="C1160" s="3"/>
      <c r="D1160" s="3"/>
      <c r="E1160" s="3"/>
      <c r="F1160" s="4"/>
      <c r="G1160" s="3"/>
      <c r="H1160" s="4"/>
      <c r="I1160" s="4"/>
    </row>
    <row r="1161" spans="3:9" ht="12.75">
      <c r="C1161" s="3"/>
      <c r="D1161" s="3"/>
      <c r="E1161" s="3"/>
      <c r="F1161" s="4"/>
      <c r="G1161" s="3"/>
      <c r="H1161" s="4"/>
      <c r="I1161" s="4"/>
    </row>
    <row r="1162" spans="3:9" ht="12.75">
      <c r="C1162" s="3"/>
      <c r="D1162" s="3"/>
      <c r="E1162" s="3"/>
      <c r="F1162" s="4"/>
      <c r="G1162" s="3"/>
      <c r="H1162" s="4"/>
      <c r="I1162" s="4"/>
    </row>
    <row r="1163" spans="3:9" ht="12.75">
      <c r="C1163" s="3"/>
      <c r="D1163" s="3"/>
      <c r="E1163" s="3"/>
      <c r="F1163" s="4"/>
      <c r="G1163" s="3"/>
      <c r="H1163" s="4"/>
      <c r="I1163" s="4"/>
    </row>
    <row r="1164" spans="3:9" ht="12.75">
      <c r="C1164" s="3"/>
      <c r="D1164" s="3"/>
      <c r="E1164" s="3"/>
      <c r="F1164" s="4"/>
      <c r="G1164" s="3"/>
      <c r="H1164" s="4"/>
      <c r="I1164" s="4"/>
    </row>
    <row r="1165" spans="3:9" ht="12.75">
      <c r="C1165" s="3"/>
      <c r="D1165" s="3"/>
      <c r="E1165" s="3"/>
      <c r="F1165" s="4"/>
      <c r="G1165" s="3"/>
      <c r="H1165" s="4"/>
      <c r="I1165" s="4"/>
    </row>
    <row r="1166" spans="3:9" ht="12.75">
      <c r="C1166" s="3"/>
      <c r="D1166" s="3"/>
      <c r="E1166" s="3"/>
      <c r="F1166" s="4"/>
      <c r="G1166" s="3"/>
      <c r="H1166" s="4"/>
      <c r="I1166" s="4"/>
    </row>
    <row r="1167" spans="3:9" ht="12.75">
      <c r="C1167" s="3"/>
      <c r="D1167" s="3"/>
      <c r="E1167" s="3"/>
      <c r="F1167" s="4"/>
      <c r="G1167" s="3"/>
      <c r="H1167" s="4"/>
      <c r="I1167" s="4"/>
    </row>
    <row r="1168" spans="3:9" ht="12.75">
      <c r="C1168" s="3"/>
      <c r="D1168" s="3"/>
      <c r="E1168" s="3"/>
      <c r="F1168" s="4"/>
      <c r="G1168" s="3"/>
      <c r="H1168" s="4"/>
      <c r="I1168" s="4"/>
    </row>
    <row r="1169" spans="3:9" ht="12.75">
      <c r="C1169" s="3"/>
      <c r="D1169" s="3"/>
      <c r="E1169" s="3"/>
      <c r="F1169" s="4"/>
      <c r="G1169" s="3"/>
      <c r="H1169" s="4"/>
      <c r="I1169" s="4"/>
    </row>
    <row r="1170" spans="3:9" ht="12.75">
      <c r="C1170" s="3"/>
      <c r="D1170" s="3"/>
      <c r="E1170" s="3"/>
      <c r="F1170" s="4"/>
      <c r="G1170" s="3"/>
      <c r="H1170" s="4"/>
      <c r="I1170" s="4"/>
    </row>
    <row r="1171" spans="3:9" ht="12.75">
      <c r="C1171" s="3"/>
      <c r="D1171" s="3"/>
      <c r="E1171" s="3"/>
      <c r="F1171" s="4"/>
      <c r="G1171" s="3"/>
      <c r="H1171" s="4"/>
      <c r="I1171" s="4"/>
    </row>
    <row r="1172" spans="3:9" ht="12.75">
      <c r="C1172" s="3"/>
      <c r="D1172" s="3"/>
      <c r="E1172" s="3"/>
      <c r="F1172" s="4"/>
      <c r="G1172" s="3"/>
      <c r="H1172" s="4"/>
      <c r="I1172" s="4"/>
    </row>
    <row r="1173" spans="3:9" ht="12.75">
      <c r="C1173" s="3"/>
      <c r="D1173" s="3"/>
      <c r="E1173" s="3"/>
      <c r="F1173" s="4"/>
      <c r="G1173" s="3"/>
      <c r="H1173" s="4"/>
      <c r="I1173" s="4"/>
    </row>
    <row r="1174" spans="3:9" ht="12.75">
      <c r="C1174" s="3"/>
      <c r="D1174" s="3"/>
      <c r="E1174" s="3"/>
      <c r="F1174" s="4"/>
      <c r="G1174" s="3"/>
      <c r="H1174" s="4"/>
      <c r="I1174" s="4"/>
    </row>
    <row r="1175" spans="3:9" ht="12.75">
      <c r="C1175" s="3"/>
      <c r="D1175" s="3"/>
      <c r="E1175" s="3"/>
      <c r="F1175" s="4"/>
      <c r="G1175" s="3"/>
      <c r="H1175" s="4"/>
      <c r="I1175" s="4"/>
    </row>
    <row r="1176" spans="3:9" ht="12.75">
      <c r="C1176" s="3"/>
      <c r="D1176" s="3"/>
      <c r="E1176" s="3"/>
      <c r="F1176" s="4"/>
      <c r="G1176" s="3"/>
      <c r="H1176" s="4"/>
      <c r="I1176" s="4"/>
    </row>
    <row r="1177" spans="3:9" ht="12.75">
      <c r="C1177" s="3"/>
      <c r="D1177" s="3"/>
      <c r="E1177" s="3"/>
      <c r="F1177" s="4"/>
      <c r="G1177" s="3"/>
      <c r="H1177" s="4"/>
      <c r="I1177" s="4"/>
    </row>
    <row r="1178" spans="3:9" ht="12.75">
      <c r="C1178" s="3"/>
      <c r="D1178" s="3"/>
      <c r="E1178" s="3"/>
      <c r="F1178" s="4"/>
      <c r="G1178" s="3"/>
      <c r="H1178" s="4"/>
      <c r="I1178" s="4"/>
    </row>
    <row r="1179" spans="3:9" ht="12.75">
      <c r="C1179" s="3"/>
      <c r="D1179" s="3"/>
      <c r="E1179" s="3"/>
      <c r="F1179" s="4"/>
      <c r="G1179" s="3"/>
      <c r="H1179" s="4"/>
      <c r="I1179" s="4"/>
    </row>
    <row r="1180" spans="3:9" ht="12.75">
      <c r="C1180" s="3"/>
      <c r="D1180" s="3"/>
      <c r="E1180" s="3"/>
      <c r="F1180" s="4"/>
      <c r="G1180" s="3"/>
      <c r="H1180" s="4"/>
      <c r="I1180" s="4"/>
    </row>
    <row r="1181" spans="3:9" ht="12.75">
      <c r="C1181" s="3"/>
      <c r="D1181" s="3"/>
      <c r="E1181" s="3"/>
      <c r="F1181" s="4"/>
      <c r="G1181" s="3"/>
      <c r="H1181" s="4"/>
      <c r="I1181" s="4"/>
    </row>
    <row r="1182" spans="3:9" ht="12.75">
      <c r="C1182" s="3"/>
      <c r="D1182" s="3"/>
      <c r="E1182" s="3"/>
      <c r="F1182" s="4"/>
      <c r="G1182" s="3"/>
      <c r="H1182" s="4"/>
      <c r="I1182" s="4"/>
    </row>
    <row r="1183" spans="3:9" ht="12.75">
      <c r="C1183" s="3"/>
      <c r="D1183" s="3"/>
      <c r="E1183" s="3"/>
      <c r="F1183" s="4"/>
      <c r="G1183" s="3"/>
      <c r="H1183" s="4"/>
      <c r="I1183" s="4"/>
    </row>
    <row r="1184" spans="3:9" ht="12.75">
      <c r="C1184" s="3"/>
      <c r="D1184" s="3"/>
      <c r="E1184" s="3"/>
      <c r="F1184" s="4"/>
      <c r="G1184" s="3"/>
      <c r="H1184" s="4"/>
      <c r="I1184" s="4"/>
    </row>
    <row r="1185" spans="3:9" ht="12.75">
      <c r="C1185" s="3"/>
      <c r="D1185" s="3"/>
      <c r="E1185" s="3"/>
      <c r="F1185" s="4"/>
      <c r="G1185" s="3"/>
      <c r="H1185" s="4"/>
      <c r="I1185" s="4"/>
    </row>
    <row r="1186" spans="3:9" ht="12.75">
      <c r="C1186" s="3"/>
      <c r="D1186" s="3"/>
      <c r="E1186" s="3"/>
      <c r="F1186" s="4"/>
      <c r="G1186" s="3"/>
      <c r="H1186" s="4"/>
      <c r="I1186" s="4"/>
    </row>
    <row r="1187" spans="3:9" ht="12.75">
      <c r="C1187" s="3"/>
      <c r="D1187" s="3"/>
      <c r="E1187" s="3"/>
      <c r="F1187" s="4"/>
      <c r="G1187" s="3"/>
      <c r="H1187" s="4"/>
      <c r="I1187" s="4"/>
    </row>
    <row r="1188" spans="3:9" ht="12.75">
      <c r="C1188" s="3"/>
      <c r="D1188" s="3"/>
      <c r="E1188" s="3"/>
      <c r="F1188" s="4"/>
      <c r="G1188" s="3"/>
      <c r="H1188" s="4"/>
      <c r="I1188" s="4"/>
    </row>
    <row r="1189" spans="3:9" ht="12.75">
      <c r="C1189" s="3"/>
      <c r="D1189" s="3"/>
      <c r="E1189" s="3"/>
      <c r="F1189" s="4"/>
      <c r="G1189" s="3"/>
      <c r="H1189" s="4"/>
      <c r="I1189" s="4"/>
    </row>
    <row r="1190" spans="3:9" ht="12.75">
      <c r="C1190" s="3"/>
      <c r="D1190" s="3"/>
      <c r="E1190" s="3"/>
      <c r="F1190" s="4"/>
      <c r="G1190" s="3"/>
      <c r="H1190" s="4"/>
      <c r="I1190" s="4"/>
    </row>
    <row r="1191" spans="3:9" ht="12.75">
      <c r="C1191" s="3"/>
      <c r="D1191" s="3"/>
      <c r="E1191" s="3"/>
      <c r="F1191" s="4"/>
      <c r="G1191" s="3"/>
      <c r="H1191" s="4"/>
      <c r="I1191" s="4"/>
    </row>
    <row r="1192" spans="3:9" ht="12.75">
      <c r="C1192" s="3"/>
      <c r="D1192" s="3"/>
      <c r="E1192" s="3"/>
      <c r="F1192" s="4"/>
      <c r="G1192" s="3"/>
      <c r="H1192" s="4"/>
      <c r="I1192" s="4"/>
    </row>
    <row r="1193" spans="3:9" ht="12.75">
      <c r="C1193" s="3"/>
      <c r="D1193" s="3"/>
      <c r="E1193" s="3"/>
      <c r="F1193" s="4"/>
      <c r="G1193" s="3"/>
      <c r="H1193" s="4"/>
      <c r="I1193" s="4"/>
    </row>
    <row r="1194" spans="3:9" ht="12.75">
      <c r="C1194" s="3"/>
      <c r="D1194" s="3"/>
      <c r="E1194" s="3"/>
      <c r="F1194" s="4"/>
      <c r="G1194" s="3"/>
      <c r="H1194" s="4"/>
      <c r="I1194" s="4"/>
    </row>
    <row r="1195" spans="3:9" ht="12.75">
      <c r="C1195" s="3"/>
      <c r="D1195" s="3"/>
      <c r="E1195" s="3"/>
      <c r="F1195" s="4"/>
      <c r="G1195" s="3"/>
      <c r="H1195" s="4"/>
      <c r="I1195" s="4"/>
    </row>
    <row r="1196" spans="3:9" ht="12.75">
      <c r="C1196" s="3"/>
      <c r="D1196" s="3"/>
      <c r="E1196" s="3"/>
      <c r="F1196" s="4"/>
      <c r="G1196" s="3"/>
      <c r="H1196" s="4"/>
      <c r="I1196" s="4"/>
    </row>
    <row r="1197" spans="3:9" ht="12.75">
      <c r="C1197" s="3"/>
      <c r="D1197" s="3"/>
      <c r="E1197" s="3"/>
      <c r="F1197" s="4"/>
      <c r="G1197" s="3"/>
      <c r="H1197" s="4"/>
      <c r="I1197" s="4"/>
    </row>
    <row r="1198" spans="3:9" ht="12.75">
      <c r="C1198" s="3"/>
      <c r="D1198" s="3"/>
      <c r="E1198" s="3"/>
      <c r="F1198" s="4"/>
      <c r="G1198" s="3"/>
      <c r="H1198" s="4"/>
      <c r="I1198" s="4"/>
    </row>
    <row r="1199" spans="3:9" ht="12.75">
      <c r="C1199" s="3"/>
      <c r="D1199" s="3"/>
      <c r="E1199" s="3"/>
      <c r="F1199" s="4"/>
      <c r="G1199" s="3"/>
      <c r="H1199" s="4"/>
      <c r="I1199" s="4"/>
    </row>
    <row r="1200" spans="3:9" ht="12.75">
      <c r="C1200" s="3"/>
      <c r="D1200" s="3"/>
      <c r="E1200" s="3"/>
      <c r="F1200" s="4"/>
      <c r="G1200" s="3"/>
      <c r="H1200" s="4"/>
      <c r="I1200" s="4"/>
    </row>
    <row r="1201" spans="3:9" ht="12.75">
      <c r="C1201" s="3"/>
      <c r="D1201" s="3"/>
      <c r="E1201" s="3"/>
      <c r="F1201" s="4"/>
      <c r="G1201" s="3"/>
      <c r="H1201" s="4"/>
      <c r="I1201" s="4"/>
    </row>
    <row r="1202" spans="3:9" ht="12.75">
      <c r="C1202" s="3"/>
      <c r="D1202" s="3"/>
      <c r="E1202" s="3"/>
      <c r="F1202" s="4"/>
      <c r="G1202" s="3"/>
      <c r="H1202" s="4"/>
      <c r="I1202" s="4"/>
    </row>
    <row r="1203" spans="3:9" ht="12.75">
      <c r="C1203" s="3"/>
      <c r="D1203" s="3"/>
      <c r="E1203" s="3"/>
      <c r="F1203" s="4"/>
      <c r="G1203" s="3"/>
      <c r="H1203" s="4"/>
      <c r="I1203" s="4"/>
    </row>
    <row r="1204" spans="3:9" ht="12.75">
      <c r="C1204" s="3"/>
      <c r="D1204" s="3"/>
      <c r="E1204" s="3"/>
      <c r="F1204" s="4"/>
      <c r="G1204" s="3"/>
      <c r="H1204" s="4"/>
      <c r="I1204" s="4"/>
    </row>
    <row r="1205" spans="3:9" ht="12.75">
      <c r="C1205" s="3"/>
      <c r="D1205" s="3"/>
      <c r="E1205" s="3"/>
      <c r="F1205" s="4"/>
      <c r="G1205" s="3"/>
      <c r="H1205" s="4"/>
      <c r="I1205" s="4"/>
    </row>
    <row r="1206" spans="3:9" ht="12.75">
      <c r="C1206" s="3"/>
      <c r="D1206" s="3"/>
      <c r="E1206" s="3"/>
      <c r="F1206" s="4"/>
      <c r="G1206" s="3"/>
      <c r="H1206" s="4"/>
      <c r="I1206" s="4"/>
    </row>
    <row r="1207" spans="3:9" ht="12.75">
      <c r="C1207" s="3"/>
      <c r="D1207" s="3"/>
      <c r="E1207" s="3"/>
      <c r="F1207" s="4"/>
      <c r="G1207" s="3"/>
      <c r="H1207" s="4"/>
      <c r="I1207" s="4"/>
    </row>
    <row r="1208" spans="3:9" ht="12.75">
      <c r="C1208" s="3"/>
      <c r="D1208" s="3"/>
      <c r="E1208" s="3"/>
      <c r="F1208" s="4"/>
      <c r="G1208" s="3"/>
      <c r="H1208" s="4"/>
      <c r="I1208" s="4"/>
    </row>
    <row r="1209" spans="3:9" ht="12.75">
      <c r="C1209" s="3"/>
      <c r="D1209" s="3"/>
      <c r="E1209" s="3"/>
      <c r="F1209" s="4"/>
      <c r="G1209" s="3"/>
      <c r="H1209" s="4"/>
      <c r="I1209" s="4"/>
    </row>
    <row r="1210" spans="3:9" ht="12.75">
      <c r="C1210" s="3"/>
      <c r="D1210" s="3"/>
      <c r="E1210" s="3"/>
      <c r="F1210" s="4"/>
      <c r="G1210" s="3"/>
      <c r="H1210" s="4"/>
      <c r="I1210" s="4"/>
    </row>
    <row r="1211" spans="3:9" ht="12.75">
      <c r="C1211" s="3"/>
      <c r="D1211" s="3"/>
      <c r="E1211" s="3"/>
      <c r="F1211" s="4"/>
      <c r="G1211" s="3"/>
      <c r="H1211" s="4"/>
      <c r="I1211" s="4"/>
    </row>
    <row r="1212" spans="3:9" ht="12.75">
      <c r="C1212" s="3"/>
      <c r="D1212" s="3"/>
      <c r="E1212" s="3"/>
      <c r="F1212" s="4"/>
      <c r="G1212" s="3"/>
      <c r="H1212" s="4"/>
      <c r="I1212" s="4"/>
    </row>
    <row r="1213" spans="3:9" ht="12.75">
      <c r="C1213" s="3"/>
      <c r="D1213" s="3"/>
      <c r="E1213" s="3"/>
      <c r="F1213" s="4"/>
      <c r="G1213" s="3"/>
      <c r="H1213" s="4"/>
      <c r="I1213" s="4"/>
    </row>
    <row r="1214" spans="3:9" ht="12.75">
      <c r="C1214" s="3"/>
      <c r="D1214" s="3"/>
      <c r="E1214" s="3"/>
      <c r="F1214" s="4"/>
      <c r="G1214" s="3"/>
      <c r="H1214" s="4"/>
      <c r="I1214" s="4"/>
    </row>
    <row r="1215" spans="3:9" ht="12.75">
      <c r="C1215" s="3"/>
      <c r="D1215" s="3"/>
      <c r="E1215" s="3"/>
      <c r="F1215" s="4"/>
      <c r="G1215" s="3"/>
      <c r="H1215" s="4"/>
      <c r="I1215" s="4"/>
    </row>
    <row r="1216" spans="3:9" ht="12.75">
      <c r="C1216" s="3"/>
      <c r="D1216" s="3"/>
      <c r="E1216" s="3"/>
      <c r="F1216" s="4"/>
      <c r="G1216" s="3"/>
      <c r="H1216" s="4"/>
      <c r="I1216" s="4"/>
    </row>
    <row r="1217" spans="3:9" ht="12.75">
      <c r="C1217" s="3"/>
      <c r="D1217" s="3"/>
      <c r="E1217" s="3"/>
      <c r="F1217" s="4"/>
      <c r="G1217" s="3"/>
      <c r="H1217" s="4"/>
      <c r="I1217" s="4"/>
    </row>
    <row r="1218" spans="3:9" ht="12.75">
      <c r="C1218" s="3"/>
      <c r="D1218" s="3"/>
      <c r="E1218" s="3"/>
      <c r="F1218" s="4"/>
      <c r="G1218" s="3"/>
      <c r="H1218" s="4"/>
      <c r="I1218" s="4"/>
    </row>
    <row r="1219" spans="3:9" ht="12.75">
      <c r="C1219" s="3"/>
      <c r="D1219" s="3"/>
      <c r="E1219" s="3"/>
      <c r="F1219" s="4"/>
      <c r="G1219" s="3"/>
      <c r="H1219" s="4"/>
      <c r="I1219" s="4"/>
    </row>
    <row r="1220" spans="3:9" ht="12.75">
      <c r="C1220" s="3"/>
      <c r="D1220" s="3"/>
      <c r="E1220" s="3"/>
      <c r="F1220" s="4"/>
      <c r="G1220" s="3"/>
      <c r="H1220" s="4"/>
      <c r="I1220" s="4"/>
    </row>
    <row r="1221" spans="3:9" ht="12.75">
      <c r="C1221" s="3"/>
      <c r="D1221" s="3"/>
      <c r="E1221" s="3"/>
      <c r="F1221" s="4"/>
      <c r="G1221" s="3"/>
      <c r="H1221" s="4"/>
      <c r="I1221" s="4"/>
    </row>
    <row r="1222" spans="3:9" ht="12.75">
      <c r="C1222" s="3"/>
      <c r="D1222" s="3"/>
      <c r="E1222" s="3"/>
      <c r="F1222" s="4"/>
      <c r="G1222" s="3"/>
      <c r="H1222" s="4"/>
      <c r="I1222" s="4"/>
    </row>
    <row r="1223" spans="3:9" ht="12.75">
      <c r="C1223" s="3"/>
      <c r="D1223" s="3"/>
      <c r="E1223" s="3"/>
      <c r="F1223" s="4"/>
      <c r="G1223" s="3"/>
      <c r="H1223" s="4"/>
      <c r="I1223" s="4"/>
    </row>
    <row r="1224" spans="3:9" ht="12.75">
      <c r="C1224" s="3"/>
      <c r="D1224" s="3"/>
      <c r="E1224" s="3"/>
      <c r="F1224" s="4"/>
      <c r="G1224" s="3"/>
      <c r="H1224" s="4"/>
      <c r="I1224" s="4"/>
    </row>
    <row r="1225" spans="3:9" ht="12.75">
      <c r="C1225" s="3"/>
      <c r="D1225" s="3"/>
      <c r="E1225" s="3"/>
      <c r="F1225" s="4"/>
      <c r="G1225" s="3"/>
      <c r="H1225" s="4"/>
      <c r="I1225" s="4"/>
    </row>
    <row r="1226" spans="3:9" ht="12.75">
      <c r="C1226" s="3"/>
      <c r="D1226" s="3"/>
      <c r="E1226" s="3"/>
      <c r="F1226" s="4"/>
      <c r="G1226" s="3"/>
      <c r="H1226" s="4"/>
      <c r="I1226" s="4"/>
    </row>
    <row r="1227" spans="3:9" ht="12.75">
      <c r="C1227" s="3"/>
      <c r="D1227" s="3"/>
      <c r="E1227" s="3"/>
      <c r="F1227" s="4"/>
      <c r="G1227" s="3"/>
      <c r="H1227" s="4"/>
      <c r="I1227" s="4"/>
    </row>
    <row r="1228" spans="3:9" ht="12.75">
      <c r="C1228" s="3"/>
      <c r="D1228" s="3"/>
      <c r="E1228" s="3"/>
      <c r="F1228" s="4"/>
      <c r="G1228" s="3"/>
      <c r="H1228" s="4"/>
      <c r="I1228" s="4"/>
    </row>
    <row r="1229" spans="3:9" ht="12.75">
      <c r="C1229" s="3"/>
      <c r="D1229" s="3"/>
      <c r="E1229" s="3"/>
      <c r="F1229" s="4"/>
      <c r="G1229" s="3"/>
      <c r="H1229" s="4"/>
      <c r="I1229" s="4"/>
    </row>
    <row r="1230" spans="3:9" ht="12.75">
      <c r="C1230" s="3"/>
      <c r="D1230" s="3"/>
      <c r="E1230" s="3"/>
      <c r="F1230" s="4"/>
      <c r="G1230" s="3"/>
      <c r="H1230" s="4"/>
      <c r="I1230" s="4"/>
    </row>
    <row r="1231" spans="3:9" ht="12.75">
      <c r="C1231" s="3"/>
      <c r="D1231" s="3"/>
      <c r="E1231" s="3"/>
      <c r="F1231" s="4"/>
      <c r="G1231" s="3"/>
      <c r="H1231" s="4"/>
      <c r="I1231" s="4"/>
    </row>
    <row r="1232" spans="3:9" ht="12.75">
      <c r="C1232" s="3"/>
      <c r="D1232" s="3"/>
      <c r="E1232" s="3"/>
      <c r="F1232" s="4"/>
      <c r="G1232" s="3"/>
      <c r="H1232" s="4"/>
      <c r="I1232" s="4"/>
    </row>
    <row r="1233" spans="3:9" ht="12.75">
      <c r="C1233" s="3"/>
      <c r="D1233" s="3"/>
      <c r="E1233" s="3"/>
      <c r="F1233" s="4"/>
      <c r="G1233" s="3"/>
      <c r="H1233" s="4"/>
      <c r="I1233" s="4"/>
    </row>
    <row r="1234" spans="3:9" ht="12.75">
      <c r="C1234" s="3"/>
      <c r="D1234" s="3"/>
      <c r="E1234" s="3"/>
      <c r="F1234" s="4"/>
      <c r="G1234" s="3"/>
      <c r="H1234" s="4"/>
      <c r="I1234" s="4"/>
    </row>
    <row r="1235" spans="3:9" ht="12.75">
      <c r="C1235" s="3"/>
      <c r="D1235" s="3"/>
      <c r="E1235" s="3"/>
      <c r="F1235" s="4"/>
      <c r="G1235" s="3"/>
      <c r="H1235" s="4"/>
      <c r="I1235" s="4"/>
    </row>
    <row r="1236" spans="3:9" ht="12.75">
      <c r="C1236" s="3"/>
      <c r="D1236" s="3"/>
      <c r="E1236" s="3"/>
      <c r="F1236" s="4"/>
      <c r="G1236" s="3"/>
      <c r="H1236" s="4"/>
      <c r="I1236" s="4"/>
    </row>
    <row r="1237" spans="3:9" ht="12.75">
      <c r="C1237" s="3"/>
      <c r="D1237" s="3"/>
      <c r="E1237" s="3"/>
      <c r="F1237" s="4"/>
      <c r="G1237" s="3"/>
      <c r="H1237" s="4"/>
      <c r="I1237" s="4"/>
    </row>
    <row r="1238" spans="3:9" ht="12.75">
      <c r="C1238" s="3"/>
      <c r="D1238" s="3"/>
      <c r="E1238" s="3"/>
      <c r="F1238" s="4"/>
      <c r="G1238" s="3"/>
      <c r="H1238" s="4"/>
      <c r="I1238" s="4"/>
    </row>
    <row r="1239" spans="3:9" ht="12.75">
      <c r="C1239" s="3"/>
      <c r="D1239" s="3"/>
      <c r="E1239" s="3"/>
      <c r="F1239" s="4"/>
      <c r="G1239" s="3"/>
      <c r="H1239" s="4"/>
      <c r="I1239" s="4"/>
    </row>
    <row r="1240" spans="3:9" ht="12.75">
      <c r="C1240" s="3"/>
      <c r="D1240" s="3"/>
      <c r="E1240" s="3"/>
      <c r="F1240" s="4"/>
      <c r="G1240" s="3"/>
      <c r="H1240" s="4"/>
      <c r="I1240" s="4"/>
    </row>
    <row r="1241" spans="3:9" ht="12.75">
      <c r="C1241" s="3"/>
      <c r="D1241" s="3"/>
      <c r="E1241" s="3"/>
      <c r="F1241" s="4"/>
      <c r="G1241" s="3"/>
      <c r="H1241" s="4"/>
      <c r="I1241" s="4"/>
    </row>
    <row r="1242" spans="3:9" ht="12.75">
      <c r="C1242" s="3"/>
      <c r="D1242" s="3"/>
      <c r="E1242" s="3"/>
      <c r="F1242" s="4"/>
      <c r="G1242" s="3"/>
      <c r="H1242" s="4"/>
      <c r="I1242" s="4"/>
    </row>
    <row r="1243" spans="3:9" ht="12.75">
      <c r="C1243" s="3"/>
      <c r="D1243" s="3"/>
      <c r="E1243" s="3"/>
      <c r="F1243" s="4"/>
      <c r="G1243" s="3"/>
      <c r="H1243" s="4"/>
      <c r="I1243" s="4"/>
    </row>
    <row r="1244" spans="3:9" ht="12.75">
      <c r="C1244" s="3"/>
      <c r="D1244" s="3"/>
      <c r="E1244" s="3"/>
      <c r="F1244" s="4"/>
      <c r="G1244" s="3"/>
      <c r="H1244" s="4"/>
      <c r="I1244" s="4"/>
    </row>
    <row r="1245" spans="3:9" ht="12.75">
      <c r="C1245" s="3"/>
      <c r="D1245" s="3"/>
      <c r="E1245" s="3"/>
      <c r="F1245" s="4"/>
      <c r="G1245" s="3"/>
      <c r="H1245" s="4"/>
      <c r="I1245" s="4"/>
    </row>
    <row r="1246" spans="3:9" ht="12.75">
      <c r="C1246" s="3"/>
      <c r="D1246" s="3"/>
      <c r="E1246" s="3"/>
      <c r="F1246" s="4"/>
      <c r="G1246" s="3"/>
      <c r="H1246" s="4"/>
      <c r="I1246" s="4"/>
    </row>
    <row r="1247" spans="3:9" ht="12.75">
      <c r="C1247" s="3"/>
      <c r="D1247" s="3"/>
      <c r="E1247" s="3"/>
      <c r="F1247" s="4"/>
      <c r="G1247" s="3"/>
      <c r="H1247" s="4"/>
      <c r="I1247" s="4"/>
    </row>
    <row r="1248" spans="3:9" ht="12.75">
      <c r="C1248" s="3"/>
      <c r="D1248" s="3"/>
      <c r="E1248" s="3"/>
      <c r="F1248" s="4"/>
      <c r="G1248" s="3"/>
      <c r="H1248" s="4"/>
      <c r="I1248" s="4"/>
    </row>
    <row r="1249" spans="3:9" ht="12.75">
      <c r="C1249" s="3"/>
      <c r="D1249" s="3"/>
      <c r="E1249" s="3"/>
      <c r="F1249" s="4"/>
      <c r="G1249" s="3"/>
      <c r="H1249" s="4"/>
      <c r="I1249" s="4"/>
    </row>
    <row r="1250" spans="3:9" ht="12.75">
      <c r="C1250" s="3"/>
      <c r="D1250" s="3"/>
      <c r="E1250" s="3"/>
      <c r="F1250" s="4"/>
      <c r="G1250" s="3"/>
      <c r="H1250" s="4"/>
      <c r="I1250" s="4"/>
    </row>
    <row r="1251" spans="3:9" ht="12.75">
      <c r="C1251" s="3"/>
      <c r="D1251" s="3"/>
      <c r="E1251" s="3"/>
      <c r="F1251" s="4"/>
      <c r="G1251" s="3"/>
      <c r="H1251" s="4"/>
      <c r="I1251" s="4"/>
    </row>
    <row r="1252" spans="3:9" ht="12.75">
      <c r="C1252" s="3"/>
      <c r="D1252" s="3"/>
      <c r="E1252" s="3"/>
      <c r="F1252" s="4"/>
      <c r="G1252" s="3"/>
      <c r="H1252" s="4"/>
      <c r="I1252" s="4"/>
    </row>
    <row r="1253" spans="3:9" ht="12.75">
      <c r="C1253" s="3"/>
      <c r="D1253" s="3"/>
      <c r="E1253" s="3"/>
      <c r="F1253" s="4"/>
      <c r="G1253" s="3"/>
      <c r="H1253" s="4"/>
      <c r="I1253" s="4"/>
    </row>
    <row r="1254" spans="3:9" ht="12.75">
      <c r="C1254" s="3"/>
      <c r="D1254" s="3"/>
      <c r="E1254" s="3"/>
      <c r="F1254" s="4"/>
      <c r="G1254" s="3"/>
      <c r="H1254" s="4"/>
      <c r="I1254" s="4"/>
    </row>
    <row r="1255" spans="3:9" ht="12.75">
      <c r="C1255" s="3"/>
      <c r="D1255" s="3"/>
      <c r="E1255" s="3"/>
      <c r="F1255" s="4"/>
      <c r="G1255" s="3"/>
      <c r="H1255" s="4"/>
      <c r="I1255" s="4"/>
    </row>
    <row r="1256" spans="3:9" ht="12.75">
      <c r="C1256" s="3"/>
      <c r="D1256" s="3"/>
      <c r="E1256" s="3"/>
      <c r="F1256" s="4"/>
      <c r="G1256" s="3"/>
      <c r="H1256" s="4"/>
      <c r="I1256" s="4"/>
    </row>
    <row r="1257" spans="3:9" ht="12.75">
      <c r="C1257" s="3"/>
      <c r="D1257" s="3"/>
      <c r="E1257" s="3"/>
      <c r="F1257" s="4"/>
      <c r="G1257" s="3"/>
      <c r="H1257" s="4"/>
      <c r="I1257" s="4"/>
    </row>
    <row r="1258" spans="3:9" ht="12.75">
      <c r="C1258" s="3"/>
      <c r="D1258" s="3"/>
      <c r="E1258" s="3"/>
      <c r="F1258" s="4"/>
      <c r="G1258" s="3"/>
      <c r="H1258" s="4"/>
      <c r="I1258" s="4"/>
    </row>
    <row r="1259" spans="3:9" ht="12.75">
      <c r="C1259" s="3"/>
      <c r="D1259" s="3"/>
      <c r="E1259" s="3"/>
      <c r="F1259" s="4"/>
      <c r="G1259" s="3"/>
      <c r="H1259" s="4"/>
      <c r="I1259" s="4"/>
    </row>
    <row r="1260" spans="3:9" ht="12.75">
      <c r="C1260" s="3"/>
      <c r="D1260" s="3"/>
      <c r="E1260" s="3"/>
      <c r="F1260" s="4"/>
      <c r="G1260" s="3"/>
      <c r="H1260" s="4"/>
      <c r="I1260" s="4"/>
    </row>
    <row r="1261" spans="3:9" ht="12.75">
      <c r="C1261" s="3"/>
      <c r="D1261" s="3"/>
      <c r="E1261" s="3"/>
      <c r="F1261" s="4"/>
      <c r="G1261" s="3"/>
      <c r="H1261" s="4"/>
      <c r="I1261" s="4"/>
    </row>
    <row r="1262" spans="3:9" ht="12.75">
      <c r="C1262" s="3"/>
      <c r="D1262" s="3"/>
      <c r="E1262" s="3"/>
      <c r="F1262" s="4"/>
      <c r="G1262" s="3"/>
      <c r="H1262" s="4"/>
      <c r="I1262" s="4"/>
    </row>
    <row r="1263" spans="3:9" ht="12.75">
      <c r="C1263" s="3"/>
      <c r="D1263" s="3"/>
      <c r="E1263" s="3"/>
      <c r="F1263" s="4"/>
      <c r="G1263" s="3"/>
      <c r="H1263" s="4"/>
      <c r="I1263" s="4"/>
    </row>
    <row r="1264" spans="3:9" ht="12.75">
      <c r="C1264" s="3"/>
      <c r="D1264" s="3"/>
      <c r="E1264" s="3"/>
      <c r="F1264" s="4"/>
      <c r="G1264" s="3"/>
      <c r="H1264" s="4"/>
      <c r="I1264" s="4"/>
    </row>
    <row r="1265" spans="3:9" ht="12.75">
      <c r="C1265" s="3"/>
      <c r="D1265" s="3"/>
      <c r="E1265" s="3"/>
      <c r="F1265" s="4"/>
      <c r="G1265" s="3"/>
      <c r="H1265" s="4"/>
      <c r="I1265" s="4"/>
    </row>
    <row r="1266" spans="3:9" ht="12.75">
      <c r="C1266" s="3"/>
      <c r="D1266" s="3"/>
      <c r="E1266" s="3"/>
      <c r="F1266" s="4"/>
      <c r="G1266" s="3"/>
      <c r="H1266" s="4"/>
      <c r="I1266" s="4"/>
    </row>
    <row r="1267" spans="3:9" ht="12.75">
      <c r="C1267" s="3"/>
      <c r="D1267" s="3"/>
      <c r="E1267" s="3"/>
      <c r="F1267" s="4"/>
      <c r="G1267" s="3"/>
      <c r="H1267" s="4"/>
      <c r="I1267" s="4"/>
    </row>
    <row r="1268" spans="3:9" ht="12.75">
      <c r="C1268" s="3"/>
      <c r="D1268" s="3"/>
      <c r="E1268" s="3"/>
      <c r="F1268" s="4"/>
      <c r="G1268" s="3"/>
      <c r="H1268" s="4"/>
      <c r="I1268" s="4"/>
    </row>
    <row r="1269" spans="3:9" ht="12.75">
      <c r="C1269" s="3"/>
      <c r="D1269" s="3"/>
      <c r="E1269" s="3"/>
      <c r="F1269" s="4"/>
      <c r="G1269" s="3"/>
      <c r="H1269" s="4"/>
      <c r="I1269" s="4"/>
    </row>
    <row r="1270" spans="3:9" ht="12.75">
      <c r="C1270" s="3"/>
      <c r="D1270" s="3"/>
      <c r="E1270" s="3"/>
      <c r="F1270" s="4"/>
      <c r="G1270" s="3"/>
      <c r="H1270" s="4"/>
      <c r="I1270" s="4"/>
    </row>
    <row r="1271" spans="3:9" ht="12.75">
      <c r="C1271" s="3"/>
      <c r="D1271" s="3"/>
      <c r="E1271" s="3"/>
      <c r="F1271" s="4"/>
      <c r="G1271" s="3"/>
      <c r="H1271" s="4"/>
      <c r="I1271" s="4"/>
    </row>
    <row r="1272" spans="3:9" ht="12.75">
      <c r="C1272" s="3"/>
      <c r="D1272" s="3"/>
      <c r="E1272" s="3"/>
      <c r="F1272" s="4"/>
      <c r="G1272" s="3"/>
      <c r="H1272" s="4"/>
      <c r="I1272" s="4"/>
    </row>
    <row r="1273" spans="3:9" ht="12.75">
      <c r="C1273" s="3"/>
      <c r="D1273" s="3"/>
      <c r="E1273" s="3"/>
      <c r="F1273" s="4"/>
      <c r="G1273" s="3"/>
      <c r="H1273" s="4"/>
      <c r="I1273" s="4"/>
    </row>
    <row r="1274" spans="3:9" ht="12.75">
      <c r="C1274" s="3"/>
      <c r="D1274" s="3"/>
      <c r="E1274" s="3"/>
      <c r="F1274" s="4"/>
      <c r="G1274" s="3"/>
      <c r="H1274" s="4"/>
      <c r="I1274" s="4"/>
    </row>
    <row r="1275" spans="3:9" ht="12.75">
      <c r="C1275" s="3"/>
      <c r="D1275" s="3"/>
      <c r="E1275" s="3"/>
      <c r="F1275" s="4"/>
      <c r="G1275" s="3"/>
      <c r="H1275" s="4"/>
      <c r="I1275" s="4"/>
    </row>
    <row r="1276" spans="3:9" ht="12.75">
      <c r="C1276" s="3"/>
      <c r="D1276" s="3"/>
      <c r="E1276" s="3"/>
      <c r="F1276" s="4"/>
      <c r="G1276" s="3"/>
      <c r="H1276" s="4"/>
      <c r="I1276" s="4"/>
    </row>
    <row r="1277" spans="3:9" ht="12.75">
      <c r="C1277" s="3"/>
      <c r="D1277" s="3"/>
      <c r="E1277" s="3"/>
      <c r="F1277" s="4"/>
      <c r="G1277" s="3"/>
      <c r="H1277" s="4"/>
      <c r="I1277" s="4"/>
    </row>
    <row r="1278" spans="3:9" ht="12.75">
      <c r="C1278" s="3"/>
      <c r="D1278" s="3"/>
      <c r="E1278" s="3"/>
      <c r="F1278" s="4"/>
      <c r="G1278" s="3"/>
      <c r="H1278" s="4"/>
      <c r="I1278" s="4"/>
    </row>
    <row r="1279" spans="3:9" ht="12.75">
      <c r="C1279" s="3"/>
      <c r="D1279" s="3"/>
      <c r="E1279" s="3"/>
      <c r="F1279" s="4"/>
      <c r="G1279" s="3"/>
      <c r="H1279" s="4"/>
      <c r="I1279" s="4"/>
    </row>
    <row r="1280" spans="3:9" ht="12.75">
      <c r="C1280" s="3"/>
      <c r="D1280" s="3"/>
      <c r="E1280" s="3"/>
      <c r="F1280" s="4"/>
      <c r="G1280" s="3"/>
      <c r="H1280" s="4"/>
      <c r="I1280" s="4"/>
    </row>
    <row r="1281" spans="3:9" ht="12.75">
      <c r="C1281" s="3"/>
      <c r="D1281" s="3"/>
      <c r="E1281" s="3"/>
      <c r="F1281" s="4"/>
      <c r="G1281" s="3"/>
      <c r="H1281" s="4"/>
      <c r="I1281" s="4"/>
    </row>
    <row r="1282" spans="3:9" ht="12.75">
      <c r="C1282" s="3"/>
      <c r="D1282" s="3"/>
      <c r="E1282" s="3"/>
      <c r="F1282" s="4"/>
      <c r="G1282" s="3"/>
      <c r="H1282" s="4"/>
      <c r="I1282" s="4"/>
    </row>
    <row r="1283" spans="3:9" ht="12.75">
      <c r="C1283" s="3"/>
      <c r="D1283" s="3"/>
      <c r="E1283" s="3"/>
      <c r="F1283" s="4"/>
      <c r="G1283" s="3"/>
      <c r="H1283" s="4"/>
      <c r="I1283" s="4"/>
    </row>
    <row r="1284" spans="3:9" ht="12.75">
      <c r="C1284" s="3"/>
      <c r="D1284" s="3"/>
      <c r="E1284" s="3"/>
      <c r="F1284" s="4"/>
      <c r="G1284" s="3"/>
      <c r="H1284" s="4"/>
      <c r="I1284" s="4"/>
    </row>
    <row r="1285" spans="3:9" ht="12.75">
      <c r="C1285" s="3"/>
      <c r="D1285" s="3"/>
      <c r="E1285" s="3"/>
      <c r="F1285" s="4"/>
      <c r="G1285" s="3"/>
      <c r="H1285" s="4"/>
      <c r="I1285" s="4"/>
    </row>
    <row r="1286" spans="3:9" ht="12.75">
      <c r="C1286" s="3"/>
      <c r="D1286" s="3"/>
      <c r="E1286" s="3"/>
      <c r="F1286" s="4"/>
      <c r="G1286" s="3"/>
      <c r="H1286" s="4"/>
      <c r="I1286" s="4"/>
    </row>
    <row r="1287" spans="3:9" ht="12.75">
      <c r="C1287" s="3"/>
      <c r="D1287" s="3"/>
      <c r="E1287" s="3"/>
      <c r="F1287" s="4"/>
      <c r="G1287" s="3"/>
      <c r="H1287" s="4"/>
      <c r="I1287" s="4"/>
    </row>
    <row r="1288" spans="3:9" ht="12.75">
      <c r="C1288" s="3"/>
      <c r="D1288" s="3"/>
      <c r="E1288" s="3"/>
      <c r="F1288" s="4"/>
      <c r="G1288" s="3"/>
      <c r="H1288" s="4"/>
      <c r="I1288" s="4"/>
    </row>
    <row r="1289" spans="3:9" ht="12.75">
      <c r="C1289" s="3"/>
      <c r="D1289" s="3"/>
      <c r="E1289" s="3"/>
      <c r="F1289" s="4"/>
      <c r="G1289" s="3"/>
      <c r="H1289" s="4"/>
      <c r="I1289" s="4"/>
    </row>
    <row r="1290" spans="3:9" ht="12.75">
      <c r="C1290" s="3"/>
      <c r="D1290" s="3"/>
      <c r="E1290" s="3"/>
      <c r="F1290" s="4"/>
      <c r="G1290" s="3"/>
      <c r="H1290" s="4"/>
      <c r="I1290" s="4"/>
    </row>
    <row r="1291" spans="3:9" ht="12.75">
      <c r="C1291" s="3"/>
      <c r="D1291" s="3"/>
      <c r="E1291" s="3"/>
      <c r="F1291" s="4"/>
      <c r="G1291" s="3"/>
      <c r="H1291" s="4"/>
      <c r="I1291" s="4"/>
    </row>
    <row r="1292" spans="3:9" ht="12.75">
      <c r="C1292" s="3"/>
      <c r="D1292" s="3"/>
      <c r="E1292" s="3"/>
      <c r="F1292" s="4"/>
      <c r="G1292" s="3"/>
      <c r="H1292" s="4"/>
      <c r="I1292" s="4"/>
    </row>
    <row r="1293" spans="3:9" ht="12.75">
      <c r="C1293" s="3"/>
      <c r="D1293" s="3"/>
      <c r="E1293" s="3"/>
      <c r="F1293" s="4"/>
      <c r="G1293" s="3"/>
      <c r="H1293" s="4"/>
      <c r="I1293" s="4"/>
    </row>
    <row r="1294" spans="3:9" ht="12.75">
      <c r="C1294" s="3"/>
      <c r="D1294" s="3"/>
      <c r="E1294" s="3"/>
      <c r="F1294" s="4"/>
      <c r="G1294" s="3"/>
      <c r="H1294" s="4"/>
      <c r="I1294" s="4"/>
    </row>
    <row r="1295" spans="3:9" ht="12.75">
      <c r="C1295" s="3"/>
      <c r="D1295" s="3"/>
      <c r="E1295" s="3"/>
      <c r="F1295" s="4"/>
      <c r="G1295" s="3"/>
      <c r="H1295" s="4"/>
      <c r="I1295" s="4"/>
    </row>
    <row r="1296" spans="3:9" ht="12.75">
      <c r="C1296" s="3"/>
      <c r="D1296" s="3"/>
      <c r="E1296" s="3"/>
      <c r="F1296" s="4"/>
      <c r="G1296" s="3"/>
      <c r="H1296" s="4"/>
      <c r="I1296" s="4"/>
    </row>
    <row r="1297" spans="3:9" ht="12.75">
      <c r="C1297" s="3"/>
      <c r="D1297" s="3"/>
      <c r="E1297" s="3"/>
      <c r="F1297" s="4"/>
      <c r="G1297" s="3"/>
      <c r="H1297" s="4"/>
      <c r="I1297" s="4"/>
    </row>
    <row r="1298" spans="3:9" ht="12.75">
      <c r="C1298" s="3"/>
      <c r="D1298" s="3"/>
      <c r="E1298" s="3"/>
      <c r="F1298" s="4"/>
      <c r="G1298" s="3"/>
      <c r="H1298" s="4"/>
      <c r="I1298" s="4"/>
    </row>
    <row r="1299" spans="3:9" ht="12.75">
      <c r="C1299" s="3"/>
      <c r="D1299" s="3"/>
      <c r="E1299" s="3"/>
      <c r="F1299" s="4"/>
      <c r="G1299" s="3"/>
      <c r="H1299" s="4"/>
      <c r="I1299" s="4"/>
    </row>
    <row r="1300" spans="3:9" ht="12.75">
      <c r="C1300" s="3"/>
      <c r="D1300" s="3"/>
      <c r="E1300" s="3"/>
      <c r="F1300" s="4"/>
      <c r="G1300" s="3"/>
      <c r="H1300" s="4"/>
      <c r="I1300" s="4"/>
    </row>
    <row r="1301" spans="3:9" ht="12.75">
      <c r="C1301" s="3"/>
      <c r="D1301" s="3"/>
      <c r="E1301" s="3"/>
      <c r="F1301" s="4"/>
      <c r="G1301" s="3"/>
      <c r="H1301" s="4"/>
      <c r="I1301" s="4"/>
    </row>
    <row r="1302" spans="3:9" ht="12.75">
      <c r="C1302" s="3"/>
      <c r="D1302" s="3"/>
      <c r="E1302" s="3"/>
      <c r="F1302" s="4"/>
      <c r="G1302" s="3"/>
      <c r="H1302" s="4"/>
      <c r="I1302" s="4"/>
    </row>
    <row r="1303" spans="3:9" ht="12.75">
      <c r="C1303" s="3"/>
      <c r="D1303" s="3"/>
      <c r="E1303" s="3"/>
      <c r="F1303" s="4"/>
      <c r="G1303" s="3"/>
      <c r="H1303" s="4"/>
      <c r="I1303" s="4"/>
    </row>
    <row r="1304" spans="3:9" ht="12.75">
      <c r="C1304" s="3"/>
      <c r="D1304" s="3"/>
      <c r="E1304" s="3"/>
      <c r="F1304" s="4"/>
      <c r="G1304" s="3"/>
      <c r="H1304" s="4"/>
      <c r="I1304" s="4"/>
    </row>
    <row r="1305" spans="3:9" ht="12.75">
      <c r="C1305" s="3"/>
      <c r="D1305" s="3"/>
      <c r="E1305" s="3"/>
      <c r="F1305" s="4"/>
      <c r="G1305" s="3"/>
      <c r="H1305" s="4"/>
      <c r="I1305" s="4"/>
    </row>
    <row r="1306" spans="3:9" ht="12.75">
      <c r="C1306" s="3"/>
      <c r="D1306" s="3"/>
      <c r="E1306" s="3"/>
      <c r="F1306" s="4"/>
      <c r="G1306" s="3"/>
      <c r="H1306" s="4"/>
      <c r="I1306" s="4"/>
    </row>
    <row r="1307" spans="3:9" ht="12.75">
      <c r="C1307" s="3"/>
      <c r="D1307" s="3"/>
      <c r="E1307" s="3"/>
      <c r="F1307" s="4"/>
      <c r="G1307" s="3"/>
      <c r="H1307" s="4"/>
      <c r="I1307" s="4"/>
    </row>
    <row r="1308" spans="3:9" ht="12.75">
      <c r="C1308" s="3"/>
      <c r="D1308" s="3"/>
      <c r="E1308" s="3"/>
      <c r="F1308" s="4"/>
      <c r="G1308" s="3"/>
      <c r="H1308" s="4"/>
      <c r="I1308" s="4"/>
    </row>
    <row r="1309" spans="3:9" ht="12.75">
      <c r="C1309" s="3"/>
      <c r="D1309" s="3"/>
      <c r="E1309" s="3"/>
      <c r="F1309" s="4"/>
      <c r="G1309" s="3"/>
      <c r="H1309" s="4"/>
      <c r="I1309" s="4"/>
    </row>
    <row r="1310" spans="3:9" ht="12.75">
      <c r="C1310" s="3"/>
      <c r="D1310" s="3"/>
      <c r="E1310" s="3"/>
      <c r="F1310" s="4"/>
      <c r="G1310" s="3"/>
      <c r="H1310" s="4"/>
      <c r="I1310" s="4"/>
    </row>
    <row r="1311" spans="3:9" ht="12.75">
      <c r="C1311" s="3"/>
      <c r="D1311" s="3"/>
      <c r="E1311" s="3"/>
      <c r="F1311" s="4"/>
      <c r="G1311" s="3"/>
      <c r="H1311" s="4"/>
      <c r="I1311" s="4"/>
    </row>
    <row r="1312" spans="3:9" ht="12.75">
      <c r="C1312" s="3"/>
      <c r="D1312" s="3"/>
      <c r="E1312" s="3"/>
      <c r="F1312" s="4"/>
      <c r="G1312" s="3"/>
      <c r="H1312" s="4"/>
      <c r="I1312" s="4"/>
    </row>
    <row r="1313" spans="3:9" ht="12.75">
      <c r="C1313" s="3"/>
      <c r="D1313" s="3"/>
      <c r="E1313" s="3"/>
      <c r="F1313" s="4"/>
      <c r="G1313" s="3"/>
      <c r="H1313" s="4"/>
      <c r="I1313" s="4"/>
    </row>
    <row r="1314" spans="3:9" ht="12.75">
      <c r="C1314" s="3"/>
      <c r="D1314" s="3"/>
      <c r="E1314" s="3"/>
      <c r="F1314" s="4"/>
      <c r="G1314" s="3"/>
      <c r="H1314" s="4"/>
      <c r="I1314" s="4"/>
    </row>
    <row r="1315" spans="3:9" ht="12.75">
      <c r="C1315" s="3"/>
      <c r="D1315" s="3"/>
      <c r="E1315" s="3"/>
      <c r="F1315" s="4"/>
      <c r="G1315" s="3"/>
      <c r="H1315" s="4"/>
      <c r="I1315" s="4"/>
    </row>
    <row r="1316" spans="3:9" ht="12.75">
      <c r="C1316" s="3"/>
      <c r="D1316" s="3"/>
      <c r="E1316" s="3"/>
      <c r="F1316" s="4"/>
      <c r="G1316" s="3"/>
      <c r="H1316" s="4"/>
      <c r="I1316" s="4"/>
    </row>
    <row r="1317" spans="3:9" ht="12.75">
      <c r="C1317" s="3"/>
      <c r="D1317" s="3"/>
      <c r="E1317" s="3"/>
      <c r="F1317" s="4"/>
      <c r="G1317" s="3"/>
      <c r="H1317" s="4"/>
      <c r="I1317" s="4"/>
    </row>
    <row r="1318" spans="3:9" ht="12.75">
      <c r="C1318" s="3"/>
      <c r="D1318" s="3"/>
      <c r="E1318" s="3"/>
      <c r="F1318" s="4"/>
      <c r="G1318" s="3"/>
      <c r="H1318" s="4"/>
      <c r="I1318" s="4"/>
    </row>
    <row r="1319" spans="3:9" ht="12.75">
      <c r="C1319" s="3"/>
      <c r="D1319" s="3"/>
      <c r="E1319" s="3"/>
      <c r="F1319" s="4"/>
      <c r="G1319" s="3"/>
      <c r="H1319" s="4"/>
      <c r="I1319" s="4"/>
    </row>
    <row r="1320" spans="3:9" ht="12.75">
      <c r="C1320" s="3"/>
      <c r="D1320" s="3"/>
      <c r="E1320" s="3"/>
      <c r="F1320" s="4"/>
      <c r="G1320" s="3"/>
      <c r="H1320" s="4"/>
      <c r="I1320" s="4"/>
    </row>
    <row r="1321" spans="3:9" ht="12.75">
      <c r="C1321" s="3"/>
      <c r="D1321" s="3"/>
      <c r="E1321" s="3"/>
      <c r="F1321" s="4"/>
      <c r="G1321" s="3"/>
      <c r="H1321" s="4"/>
      <c r="I1321" s="4"/>
    </row>
    <row r="1322" spans="3:9" ht="12.75">
      <c r="C1322" s="3"/>
      <c r="D1322" s="3"/>
      <c r="E1322" s="3"/>
      <c r="F1322" s="4"/>
      <c r="G1322" s="3"/>
      <c r="H1322" s="4"/>
      <c r="I1322" s="4"/>
    </row>
    <row r="1323" spans="3:9" ht="12.75">
      <c r="C1323" s="3"/>
      <c r="D1323" s="3"/>
      <c r="E1323" s="3"/>
      <c r="F1323" s="4"/>
      <c r="G1323" s="3"/>
      <c r="H1323" s="4"/>
      <c r="I1323" s="4"/>
    </row>
    <row r="1324" spans="3:9" ht="12.75">
      <c r="C1324" s="3"/>
      <c r="D1324" s="3"/>
      <c r="E1324" s="3"/>
      <c r="F1324" s="4"/>
      <c r="G1324" s="3"/>
      <c r="H1324" s="4"/>
      <c r="I1324" s="4"/>
    </row>
    <row r="1325" spans="3:9" ht="12.75">
      <c r="C1325" s="3"/>
      <c r="D1325" s="3"/>
      <c r="E1325" s="3"/>
      <c r="F1325" s="4"/>
      <c r="G1325" s="3"/>
      <c r="H1325" s="4"/>
      <c r="I1325" s="4"/>
    </row>
    <row r="1326" spans="3:9" ht="12.75">
      <c r="C1326" s="3"/>
      <c r="D1326" s="3"/>
      <c r="E1326" s="3"/>
      <c r="F1326" s="4"/>
      <c r="G1326" s="3"/>
      <c r="H1326" s="4"/>
      <c r="I1326" s="4"/>
    </row>
    <row r="1327" spans="3:9" ht="12.75">
      <c r="C1327" s="3"/>
      <c r="D1327" s="3"/>
      <c r="E1327" s="3"/>
      <c r="F1327" s="4"/>
      <c r="G1327" s="3"/>
      <c r="H1327" s="4"/>
      <c r="I1327" s="4"/>
    </row>
    <row r="1328" spans="3:9" ht="12.75">
      <c r="C1328" s="3"/>
      <c r="D1328" s="3"/>
      <c r="E1328" s="3"/>
      <c r="F1328" s="4"/>
      <c r="G1328" s="3"/>
      <c r="H1328" s="4"/>
      <c r="I1328" s="4"/>
    </row>
    <row r="1329" spans="3:9" ht="12.75">
      <c r="C1329" s="3"/>
      <c r="D1329" s="3"/>
      <c r="E1329" s="3"/>
      <c r="F1329" s="4"/>
      <c r="G1329" s="3"/>
      <c r="H1329" s="4"/>
      <c r="I1329" s="4"/>
    </row>
    <row r="1330" spans="3:9" ht="12.75">
      <c r="C1330" s="3"/>
      <c r="D1330" s="3"/>
      <c r="E1330" s="3"/>
      <c r="F1330" s="4"/>
      <c r="G1330" s="3"/>
      <c r="H1330" s="4"/>
      <c r="I1330" s="4"/>
    </row>
    <row r="1331" spans="3:9" ht="12.75">
      <c r="C1331" s="3"/>
      <c r="D1331" s="3"/>
      <c r="E1331" s="3"/>
      <c r="F1331" s="4"/>
      <c r="G1331" s="3"/>
      <c r="H1331" s="4"/>
      <c r="I1331" s="4"/>
    </row>
    <row r="1332" spans="3:9" ht="12.75">
      <c r="C1332" s="3"/>
      <c r="D1332" s="3"/>
      <c r="E1332" s="3"/>
      <c r="F1332" s="4"/>
      <c r="G1332" s="3"/>
      <c r="H1332" s="4"/>
      <c r="I1332" s="4"/>
    </row>
    <row r="1333" spans="3:9" ht="12.75">
      <c r="C1333" s="3"/>
      <c r="D1333" s="3"/>
      <c r="E1333" s="3"/>
      <c r="F1333" s="4"/>
      <c r="G1333" s="3"/>
      <c r="H1333" s="4"/>
      <c r="I1333" s="4"/>
    </row>
    <row r="1334" spans="3:9" ht="12.75">
      <c r="C1334" s="3"/>
      <c r="D1334" s="3"/>
      <c r="E1334" s="3"/>
      <c r="F1334" s="4"/>
      <c r="G1334" s="3"/>
      <c r="H1334" s="4"/>
      <c r="I1334" s="4"/>
    </row>
    <row r="1335" spans="3:9" ht="12.75">
      <c r="C1335" s="3"/>
      <c r="D1335" s="3"/>
      <c r="E1335" s="3"/>
      <c r="F1335" s="4"/>
      <c r="G1335" s="3"/>
      <c r="H1335" s="4"/>
      <c r="I1335" s="4"/>
    </row>
    <row r="1336" spans="3:9" ht="12.75">
      <c r="C1336" s="3"/>
      <c r="D1336" s="3"/>
      <c r="E1336" s="3"/>
      <c r="F1336" s="4"/>
      <c r="G1336" s="3"/>
      <c r="H1336" s="4"/>
      <c r="I1336" s="4"/>
    </row>
    <row r="1337" spans="3:9" ht="12.75">
      <c r="C1337" s="3"/>
      <c r="D1337" s="3"/>
      <c r="E1337" s="3"/>
      <c r="F1337" s="4"/>
      <c r="G1337" s="3"/>
      <c r="H1337" s="4"/>
      <c r="I1337" s="4"/>
    </row>
    <row r="1338" spans="3:9" ht="12.75">
      <c r="C1338" s="3"/>
      <c r="D1338" s="3"/>
      <c r="E1338" s="3"/>
      <c r="F1338" s="4"/>
      <c r="G1338" s="3"/>
      <c r="H1338" s="4"/>
      <c r="I1338" s="4"/>
    </row>
    <row r="1339" spans="3:9" ht="12.75">
      <c r="C1339" s="3"/>
      <c r="D1339" s="3"/>
      <c r="E1339" s="3"/>
      <c r="F1339" s="4"/>
      <c r="G1339" s="3"/>
      <c r="H1339" s="4"/>
      <c r="I1339" s="4"/>
    </row>
    <row r="1340" spans="3:9" ht="12.75">
      <c r="C1340" s="3"/>
      <c r="D1340" s="3"/>
      <c r="E1340" s="3"/>
      <c r="F1340" s="4"/>
      <c r="G1340" s="3"/>
      <c r="H1340" s="4"/>
      <c r="I1340" s="4"/>
    </row>
    <row r="1341" spans="3:9" ht="12.75">
      <c r="C1341" s="3"/>
      <c r="D1341" s="3"/>
      <c r="E1341" s="3"/>
      <c r="F1341" s="4"/>
      <c r="G1341" s="3"/>
      <c r="H1341" s="4"/>
      <c r="I1341" s="4"/>
    </row>
    <row r="1342" spans="3:9" ht="12.75">
      <c r="C1342" s="3"/>
      <c r="D1342" s="3"/>
      <c r="E1342" s="3"/>
      <c r="F1342" s="4"/>
      <c r="G1342" s="3"/>
      <c r="H1342" s="4"/>
      <c r="I1342" s="4"/>
    </row>
    <row r="1343" spans="3:9" ht="12.75">
      <c r="C1343" s="3"/>
      <c r="D1343" s="3"/>
      <c r="E1343" s="3"/>
      <c r="F1343" s="4"/>
      <c r="G1343" s="3"/>
      <c r="H1343" s="4"/>
      <c r="I1343" s="4"/>
    </row>
    <row r="1344" spans="3:9" ht="12.75">
      <c r="C1344" s="3"/>
      <c r="D1344" s="3"/>
      <c r="E1344" s="3"/>
      <c r="F1344" s="4"/>
      <c r="G1344" s="3"/>
      <c r="H1344" s="4"/>
      <c r="I1344" s="4"/>
    </row>
    <row r="1345" spans="3:9" ht="12.75">
      <c r="C1345" s="3"/>
      <c r="D1345" s="3"/>
      <c r="E1345" s="3"/>
      <c r="F1345" s="4"/>
      <c r="G1345" s="3"/>
      <c r="H1345" s="4"/>
      <c r="I1345" s="4"/>
    </row>
    <row r="1346" spans="3:9" ht="12.75">
      <c r="C1346" s="3"/>
      <c r="D1346" s="3"/>
      <c r="E1346" s="3"/>
      <c r="F1346" s="4"/>
      <c r="G1346" s="3"/>
      <c r="H1346" s="4"/>
      <c r="I1346" s="4"/>
    </row>
    <row r="1347" spans="3:9" ht="12.75">
      <c r="C1347" s="3"/>
      <c r="D1347" s="3"/>
      <c r="E1347" s="3"/>
      <c r="F1347" s="4"/>
      <c r="G1347" s="3"/>
      <c r="H1347" s="4"/>
      <c r="I1347" s="4"/>
    </row>
    <row r="1348" spans="3:9" ht="12.75">
      <c r="C1348" s="3"/>
      <c r="D1348" s="3"/>
      <c r="E1348" s="3"/>
      <c r="F1348" s="4"/>
      <c r="G1348" s="3"/>
      <c r="H1348" s="4"/>
      <c r="I1348" s="4"/>
    </row>
    <row r="1349" spans="3:9" ht="12.75">
      <c r="C1349" s="3"/>
      <c r="D1349" s="3"/>
      <c r="E1349" s="3"/>
      <c r="F1349" s="4"/>
      <c r="G1349" s="3"/>
      <c r="H1349" s="4"/>
      <c r="I1349" s="4"/>
    </row>
    <row r="1350" spans="3:9" ht="12.75">
      <c r="C1350" s="3"/>
      <c r="D1350" s="3"/>
      <c r="E1350" s="3"/>
      <c r="F1350" s="4"/>
      <c r="G1350" s="3"/>
      <c r="H1350" s="4"/>
      <c r="I1350" s="4"/>
    </row>
    <row r="1351" spans="3:9" ht="12.75">
      <c r="C1351" s="3"/>
      <c r="D1351" s="3"/>
      <c r="E1351" s="3"/>
      <c r="F1351" s="4"/>
      <c r="G1351" s="3"/>
      <c r="H1351" s="4"/>
      <c r="I1351" s="4"/>
    </row>
    <row r="1352" spans="3:9" ht="12.75">
      <c r="C1352" s="3"/>
      <c r="D1352" s="3"/>
      <c r="E1352" s="3"/>
      <c r="F1352" s="4"/>
      <c r="G1352" s="3"/>
      <c r="H1352" s="4"/>
      <c r="I1352" s="4"/>
    </row>
    <row r="1353" spans="3:9" ht="12.75">
      <c r="C1353" s="3"/>
      <c r="D1353" s="3"/>
      <c r="E1353" s="3"/>
      <c r="F1353" s="4"/>
      <c r="G1353" s="3"/>
      <c r="H1353" s="4"/>
      <c r="I1353" s="4"/>
    </row>
    <row r="1354" spans="3:9" ht="12.75">
      <c r="C1354" s="3"/>
      <c r="D1354" s="3"/>
      <c r="E1354" s="3"/>
      <c r="F1354" s="4"/>
      <c r="G1354" s="3"/>
      <c r="H1354" s="4"/>
      <c r="I1354" s="4"/>
    </row>
    <row r="1355" spans="3:9" ht="12.75">
      <c r="C1355" s="3"/>
      <c r="D1355" s="3"/>
      <c r="E1355" s="3"/>
      <c r="F1355" s="4"/>
      <c r="G1355" s="3"/>
      <c r="H1355" s="4"/>
      <c r="I1355" s="4"/>
    </row>
    <row r="1356" spans="3:9" ht="12.75">
      <c r="C1356" s="3"/>
      <c r="D1356" s="3"/>
      <c r="E1356" s="3"/>
      <c r="F1356" s="4"/>
      <c r="G1356" s="3"/>
      <c r="H1356" s="4"/>
      <c r="I1356" s="4"/>
    </row>
    <row r="1357" spans="3:9" ht="12.75">
      <c r="C1357" s="3"/>
      <c r="D1357" s="3"/>
      <c r="E1357" s="3"/>
      <c r="F1357" s="4"/>
      <c r="G1357" s="3"/>
      <c r="H1357" s="4"/>
      <c r="I1357" s="4"/>
    </row>
    <row r="1358" spans="3:9" ht="12.75">
      <c r="C1358" s="3"/>
      <c r="D1358" s="3"/>
      <c r="E1358" s="3"/>
      <c r="F1358" s="4"/>
      <c r="G1358" s="3"/>
      <c r="H1358" s="4"/>
      <c r="I1358" s="4"/>
    </row>
    <row r="1359" spans="3:9" ht="12.75">
      <c r="C1359" s="3"/>
      <c r="D1359" s="3"/>
      <c r="E1359" s="3"/>
      <c r="F1359" s="4"/>
      <c r="G1359" s="3"/>
      <c r="H1359" s="4"/>
      <c r="I1359" s="4"/>
    </row>
    <row r="1360" spans="3:9" ht="12.75">
      <c r="C1360" s="3"/>
      <c r="D1360" s="3"/>
      <c r="E1360" s="3"/>
      <c r="F1360" s="4"/>
      <c r="G1360" s="3"/>
      <c r="H1360" s="4"/>
      <c r="I1360" s="4"/>
    </row>
    <row r="1361" spans="3:9" ht="12.75">
      <c r="C1361" s="3"/>
      <c r="D1361" s="3"/>
      <c r="E1361" s="3"/>
      <c r="F1361" s="4"/>
      <c r="G1361" s="3"/>
      <c r="H1361" s="4"/>
      <c r="I1361" s="4"/>
    </row>
    <row r="1362" spans="3:9" ht="12.75">
      <c r="C1362" s="3"/>
      <c r="D1362" s="3"/>
      <c r="E1362" s="3"/>
      <c r="F1362" s="4"/>
      <c r="G1362" s="3"/>
      <c r="H1362" s="4"/>
      <c r="I1362" s="4"/>
    </row>
    <row r="1363" spans="3:9" ht="12.75">
      <c r="C1363" s="3"/>
      <c r="D1363" s="3"/>
      <c r="E1363" s="3"/>
      <c r="F1363" s="4"/>
      <c r="G1363" s="3"/>
      <c r="H1363" s="4"/>
      <c r="I1363" s="4"/>
    </row>
    <row r="1364" spans="3:9" ht="12.75">
      <c r="C1364" s="3"/>
      <c r="D1364" s="3"/>
      <c r="E1364" s="3"/>
      <c r="F1364" s="4"/>
      <c r="G1364" s="3"/>
      <c r="H1364" s="4"/>
      <c r="I1364" s="4"/>
    </row>
    <row r="1365" spans="3:9" ht="12.75">
      <c r="C1365" s="3"/>
      <c r="D1365" s="3"/>
      <c r="E1365" s="3"/>
      <c r="F1365" s="4"/>
      <c r="G1365" s="3"/>
      <c r="H1365" s="4"/>
      <c r="I1365" s="4"/>
    </row>
    <row r="1366" spans="3:9" ht="12.75">
      <c r="C1366" s="3"/>
      <c r="D1366" s="3"/>
      <c r="E1366" s="3"/>
      <c r="F1366" s="4"/>
      <c r="G1366" s="3"/>
      <c r="H1366" s="4"/>
      <c r="I1366" s="4"/>
    </row>
    <row r="1367" spans="3:9" ht="12.75">
      <c r="C1367" s="3"/>
      <c r="D1367" s="3"/>
      <c r="E1367" s="3"/>
      <c r="F1367" s="4"/>
      <c r="G1367" s="3"/>
      <c r="H1367" s="4"/>
      <c r="I1367" s="4"/>
    </row>
    <row r="1368" spans="3:9" ht="12.75">
      <c r="C1368" s="3"/>
      <c r="D1368" s="3"/>
      <c r="E1368" s="3"/>
      <c r="F1368" s="4"/>
      <c r="G1368" s="3"/>
      <c r="H1368" s="4"/>
      <c r="I1368" s="4"/>
    </row>
    <row r="1369" spans="3:9" ht="12.75">
      <c r="C1369" s="3"/>
      <c r="D1369" s="3"/>
      <c r="E1369" s="3"/>
      <c r="F1369" s="4"/>
      <c r="G1369" s="3"/>
      <c r="H1369" s="4"/>
      <c r="I1369" s="4"/>
    </row>
    <row r="1370" spans="3:9" ht="12.75">
      <c r="C1370" s="3"/>
      <c r="D1370" s="3"/>
      <c r="E1370" s="3"/>
      <c r="F1370" s="4"/>
      <c r="G1370" s="3"/>
      <c r="H1370" s="4"/>
      <c r="I1370" s="4"/>
    </row>
    <row r="1371" spans="3:9" ht="12.75">
      <c r="C1371" s="3"/>
      <c r="D1371" s="3"/>
      <c r="E1371" s="3"/>
      <c r="F1371" s="4"/>
      <c r="G1371" s="3"/>
      <c r="H1371" s="4"/>
      <c r="I1371" s="4"/>
    </row>
    <row r="1372" spans="3:9" ht="12.75">
      <c r="C1372" s="3"/>
      <c r="D1372" s="3"/>
      <c r="E1372" s="3"/>
      <c r="F1372" s="4"/>
      <c r="G1372" s="3"/>
      <c r="H1372" s="4"/>
      <c r="I1372" s="4"/>
    </row>
    <row r="1373" spans="3:9" ht="12.75">
      <c r="C1373" s="3"/>
      <c r="D1373" s="3"/>
      <c r="E1373" s="3"/>
      <c r="F1373" s="4"/>
      <c r="G1373" s="3"/>
      <c r="H1373" s="4"/>
      <c r="I1373" s="4"/>
    </row>
    <row r="1374" spans="3:9" ht="12.75">
      <c r="C1374" s="3"/>
      <c r="D1374" s="3"/>
      <c r="E1374" s="3"/>
      <c r="F1374" s="4"/>
      <c r="G1374" s="3"/>
      <c r="H1374" s="4"/>
      <c r="I1374" s="4"/>
    </row>
    <row r="1375" spans="3:9" ht="12.75">
      <c r="C1375" s="3"/>
      <c r="D1375" s="3"/>
      <c r="E1375" s="3"/>
      <c r="F1375" s="4"/>
      <c r="G1375" s="3"/>
      <c r="H1375" s="4"/>
      <c r="I1375" s="4"/>
    </row>
    <row r="1376" spans="3:9" ht="12.75">
      <c r="C1376" s="3"/>
      <c r="D1376" s="3"/>
      <c r="E1376" s="3"/>
      <c r="F1376" s="4"/>
      <c r="G1376" s="3"/>
      <c r="H1376" s="4"/>
      <c r="I1376" s="4"/>
    </row>
    <row r="1377" spans="3:9" ht="12.75">
      <c r="C1377" s="3"/>
      <c r="D1377" s="3"/>
      <c r="E1377" s="3"/>
      <c r="F1377" s="4"/>
      <c r="G1377" s="3"/>
      <c r="H1377" s="4"/>
      <c r="I1377" s="4"/>
    </row>
    <row r="1378" spans="3:9" ht="12.75">
      <c r="C1378" s="3"/>
      <c r="D1378" s="3"/>
      <c r="E1378" s="3"/>
      <c r="F1378" s="4"/>
      <c r="G1378" s="3"/>
      <c r="H1378" s="4"/>
      <c r="I1378" s="4"/>
    </row>
    <row r="1379" spans="3:9" ht="12.75">
      <c r="C1379" s="3"/>
      <c r="D1379" s="3"/>
      <c r="E1379" s="3"/>
      <c r="F1379" s="4"/>
      <c r="G1379" s="3"/>
      <c r="H1379" s="4"/>
      <c r="I1379" s="4"/>
    </row>
    <row r="1380" spans="3:9" ht="12.75">
      <c r="C1380" s="3"/>
      <c r="D1380" s="3"/>
      <c r="E1380" s="3"/>
      <c r="F1380" s="4"/>
      <c r="G1380" s="3"/>
      <c r="H1380" s="4"/>
      <c r="I1380" s="4"/>
    </row>
    <row r="1381" spans="3:9" ht="12.75">
      <c r="C1381" s="3"/>
      <c r="D1381" s="3"/>
      <c r="E1381" s="3"/>
      <c r="F1381" s="4"/>
      <c r="G1381" s="3"/>
      <c r="H1381" s="4"/>
      <c r="I1381" s="4"/>
    </row>
    <row r="1382" spans="3:9" ht="12.75">
      <c r="C1382" s="3"/>
      <c r="D1382" s="3"/>
      <c r="E1382" s="3"/>
      <c r="F1382" s="4"/>
      <c r="G1382" s="3"/>
      <c r="H1382" s="4"/>
      <c r="I1382" s="4"/>
    </row>
    <row r="1383" spans="3:9" ht="12.75">
      <c r="C1383" s="3"/>
      <c r="D1383" s="3"/>
      <c r="E1383" s="3"/>
      <c r="F1383" s="4"/>
      <c r="G1383" s="3"/>
      <c r="H1383" s="4"/>
      <c r="I1383" s="4"/>
    </row>
    <row r="1384" spans="3:9" ht="12.75">
      <c r="C1384" s="3"/>
      <c r="D1384" s="3"/>
      <c r="E1384" s="3"/>
      <c r="F1384" s="4"/>
      <c r="G1384" s="3"/>
      <c r="H1384" s="4"/>
      <c r="I1384" s="4"/>
    </row>
    <row r="1385" spans="3:9" ht="12.75">
      <c r="C1385" s="3"/>
      <c r="D1385" s="3"/>
      <c r="E1385" s="3"/>
      <c r="F1385" s="4"/>
      <c r="G1385" s="3"/>
      <c r="H1385" s="4"/>
      <c r="I1385" s="4"/>
    </row>
    <row r="1386" spans="3:9" ht="12.75">
      <c r="C1386" s="3"/>
      <c r="D1386" s="3"/>
      <c r="E1386" s="3"/>
      <c r="F1386" s="4"/>
      <c r="G1386" s="3"/>
      <c r="H1386" s="4"/>
      <c r="I1386" s="4"/>
    </row>
    <row r="1387" spans="3:9" ht="12.75">
      <c r="C1387" s="3"/>
      <c r="D1387" s="3"/>
      <c r="E1387" s="3"/>
      <c r="F1387" s="4"/>
      <c r="G1387" s="3"/>
      <c r="H1387" s="4"/>
      <c r="I1387" s="4"/>
    </row>
    <row r="1388" spans="3:9" ht="12.75">
      <c r="C1388" s="3"/>
      <c r="D1388" s="3"/>
      <c r="E1388" s="3"/>
      <c r="F1388" s="4"/>
      <c r="G1388" s="3"/>
      <c r="H1388" s="4"/>
      <c r="I1388" s="4"/>
    </row>
    <row r="1389" spans="3:9" ht="12.75">
      <c r="C1389" s="3"/>
      <c r="D1389" s="3"/>
      <c r="E1389" s="3"/>
      <c r="F1389" s="4"/>
      <c r="G1389" s="3"/>
      <c r="H1389" s="4"/>
      <c r="I1389" s="4"/>
    </row>
    <row r="1390" spans="3:9" ht="12.75">
      <c r="C1390" s="3"/>
      <c r="D1390" s="3"/>
      <c r="E1390" s="3"/>
      <c r="F1390" s="4"/>
      <c r="G1390" s="3"/>
      <c r="H1390" s="4"/>
      <c r="I1390" s="4"/>
    </row>
    <row r="1391" spans="3:9" ht="12.75">
      <c r="C1391" s="3"/>
      <c r="D1391" s="3"/>
      <c r="E1391" s="3"/>
      <c r="F1391" s="4"/>
      <c r="G1391" s="3"/>
      <c r="H1391" s="4"/>
      <c r="I1391" s="4"/>
    </row>
    <row r="1392" spans="3:9" ht="12.75">
      <c r="C1392" s="3"/>
      <c r="D1392" s="3"/>
      <c r="E1392" s="3"/>
      <c r="F1392" s="4"/>
      <c r="G1392" s="3"/>
      <c r="H1392" s="4"/>
      <c r="I1392" s="4"/>
    </row>
    <row r="1393" spans="3:9" ht="12.75">
      <c r="C1393" s="3"/>
      <c r="D1393" s="3"/>
      <c r="E1393" s="3"/>
      <c r="F1393" s="4"/>
      <c r="G1393" s="3"/>
      <c r="H1393" s="4"/>
      <c r="I1393" s="4"/>
    </row>
    <row r="1394" spans="3:9" ht="12.75">
      <c r="C1394" s="3"/>
      <c r="D1394" s="3"/>
      <c r="E1394" s="3"/>
      <c r="F1394" s="4"/>
      <c r="G1394" s="3"/>
      <c r="H1394" s="4"/>
      <c r="I1394" s="4"/>
    </row>
    <row r="1395" spans="3:9" ht="12.75">
      <c r="C1395" s="3"/>
      <c r="D1395" s="3"/>
      <c r="E1395" s="3"/>
      <c r="F1395" s="4"/>
      <c r="G1395" s="3"/>
      <c r="H1395" s="4"/>
      <c r="I1395" s="4"/>
    </row>
    <row r="1396" spans="3:9" ht="12.75">
      <c r="C1396" s="3"/>
      <c r="D1396" s="3"/>
      <c r="E1396" s="3"/>
      <c r="F1396" s="4"/>
      <c r="G1396" s="3"/>
      <c r="H1396" s="4"/>
      <c r="I1396" s="4"/>
    </row>
    <row r="1397" spans="3:9" ht="12.75">
      <c r="C1397" s="3"/>
      <c r="D1397" s="3"/>
      <c r="E1397" s="3"/>
      <c r="F1397" s="4"/>
      <c r="G1397" s="3"/>
      <c r="H1397" s="4"/>
      <c r="I1397" s="4"/>
    </row>
    <row r="1398" spans="3:9" ht="12.75">
      <c r="C1398" s="3"/>
      <c r="D1398" s="3"/>
      <c r="E1398" s="3"/>
      <c r="F1398" s="4"/>
      <c r="G1398" s="3"/>
      <c r="H1398" s="4"/>
      <c r="I1398" s="4"/>
    </row>
    <row r="1399" spans="3:9" ht="12.75">
      <c r="C1399" s="3"/>
      <c r="D1399" s="3"/>
      <c r="E1399" s="3"/>
      <c r="F1399" s="4"/>
      <c r="G1399" s="3"/>
      <c r="H1399" s="4"/>
      <c r="I1399" s="4"/>
    </row>
    <row r="1400" spans="3:9" ht="12.75">
      <c r="C1400" s="3"/>
      <c r="D1400" s="3"/>
      <c r="E1400" s="3"/>
      <c r="F1400" s="4"/>
      <c r="G1400" s="3"/>
      <c r="H1400" s="4"/>
      <c r="I1400" s="4"/>
    </row>
    <row r="1401" spans="3:9" ht="12.75">
      <c r="C1401" s="3"/>
      <c r="D1401" s="3"/>
      <c r="E1401" s="3"/>
      <c r="F1401" s="4"/>
      <c r="G1401" s="3"/>
      <c r="H1401" s="4"/>
      <c r="I1401" s="4"/>
    </row>
    <row r="1402" spans="3:9" ht="12.75">
      <c r="C1402" s="3"/>
      <c r="D1402" s="3"/>
      <c r="E1402" s="3"/>
      <c r="F1402" s="4"/>
      <c r="G1402" s="3"/>
      <c r="H1402" s="4"/>
      <c r="I1402" s="4"/>
    </row>
    <row r="1403" spans="3:9" ht="12.75">
      <c r="C1403" s="3"/>
      <c r="D1403" s="3"/>
      <c r="E1403" s="3"/>
      <c r="F1403" s="4"/>
      <c r="G1403" s="3"/>
      <c r="H1403" s="4"/>
      <c r="I1403" s="4"/>
    </row>
    <row r="1404" spans="3:9" ht="12.75">
      <c r="C1404" s="3"/>
      <c r="D1404" s="3"/>
      <c r="E1404" s="3"/>
      <c r="F1404" s="4"/>
      <c r="G1404" s="3"/>
      <c r="H1404" s="4"/>
      <c r="I1404" s="4"/>
    </row>
    <row r="1405" spans="3:9" ht="12.75">
      <c r="C1405" s="3"/>
      <c r="D1405" s="3"/>
      <c r="E1405" s="3"/>
      <c r="F1405" s="4"/>
      <c r="G1405" s="3"/>
      <c r="H1405" s="4"/>
      <c r="I1405" s="4"/>
    </row>
    <row r="1406" spans="3:9" ht="12.75">
      <c r="C1406" s="3"/>
      <c r="D1406" s="3"/>
      <c r="E1406" s="3"/>
      <c r="F1406" s="4"/>
      <c r="G1406" s="3"/>
      <c r="H1406" s="4"/>
      <c r="I1406" s="4"/>
    </row>
    <row r="1407" spans="3:9" ht="12.75">
      <c r="C1407" s="3"/>
      <c r="D1407" s="3"/>
      <c r="E1407" s="3"/>
      <c r="F1407" s="4"/>
      <c r="G1407" s="3"/>
      <c r="H1407" s="4"/>
      <c r="I1407" s="4"/>
    </row>
    <row r="1408" spans="3:9" ht="12.75">
      <c r="C1408" s="3"/>
      <c r="D1408" s="3"/>
      <c r="E1408" s="3"/>
      <c r="F1408" s="4"/>
      <c r="G1408" s="3"/>
      <c r="H1408" s="4"/>
      <c r="I1408" s="4"/>
    </row>
    <row r="1409" spans="3:9" ht="12.75">
      <c r="C1409" s="3"/>
      <c r="D1409" s="3"/>
      <c r="E1409" s="3"/>
      <c r="F1409" s="4"/>
      <c r="G1409" s="3"/>
      <c r="H1409" s="4"/>
      <c r="I1409" s="4"/>
    </row>
    <row r="1410" spans="3:9" ht="12.75">
      <c r="C1410" s="3"/>
      <c r="D1410" s="3"/>
      <c r="E1410" s="3"/>
      <c r="F1410" s="4"/>
      <c r="G1410" s="3"/>
      <c r="H1410" s="4"/>
      <c r="I1410" s="4"/>
    </row>
    <row r="1411" spans="3:9" ht="12.75">
      <c r="C1411" s="3"/>
      <c r="D1411" s="3"/>
      <c r="E1411" s="3"/>
      <c r="F1411" s="4"/>
      <c r="G1411" s="3"/>
      <c r="H1411" s="4"/>
      <c r="I1411" s="4"/>
    </row>
    <row r="1412" spans="3:9" ht="12.75">
      <c r="C1412" s="3"/>
      <c r="D1412" s="3"/>
      <c r="E1412" s="3"/>
      <c r="F1412" s="4"/>
      <c r="G1412" s="3"/>
      <c r="H1412" s="4"/>
      <c r="I1412" s="4"/>
    </row>
    <row r="1413" spans="3:9" ht="12.75">
      <c r="C1413" s="3"/>
      <c r="D1413" s="3"/>
      <c r="E1413" s="3"/>
      <c r="F1413" s="4"/>
      <c r="G1413" s="3"/>
      <c r="H1413" s="4"/>
      <c r="I1413" s="4"/>
    </row>
    <row r="1414" spans="3:9" ht="12.75">
      <c r="C1414" s="3"/>
      <c r="D1414" s="3"/>
      <c r="E1414" s="3"/>
      <c r="F1414" s="4"/>
      <c r="G1414" s="3"/>
      <c r="H1414" s="4"/>
      <c r="I1414" s="4"/>
    </row>
    <row r="1415" spans="3:9" ht="12.75">
      <c r="C1415" s="3"/>
      <c r="D1415" s="3"/>
      <c r="E1415" s="3"/>
      <c r="F1415" s="4"/>
      <c r="G1415" s="3"/>
      <c r="H1415" s="4"/>
      <c r="I1415" s="4"/>
    </row>
    <row r="1416" spans="3:9" ht="12.75">
      <c r="C1416" s="3"/>
      <c r="D1416" s="3"/>
      <c r="E1416" s="3"/>
      <c r="F1416" s="4"/>
      <c r="G1416" s="3"/>
      <c r="H1416" s="4"/>
      <c r="I1416" s="4"/>
    </row>
    <row r="1417" spans="3:9" ht="12.75">
      <c r="C1417" s="3"/>
      <c r="D1417" s="3"/>
      <c r="E1417" s="3"/>
      <c r="F1417" s="4"/>
      <c r="G1417" s="3"/>
      <c r="H1417" s="4"/>
      <c r="I1417" s="4"/>
    </row>
    <row r="1418" spans="3:9" ht="12.75">
      <c r="C1418" s="3"/>
      <c r="D1418" s="3"/>
      <c r="E1418" s="3"/>
      <c r="F1418" s="4"/>
      <c r="G1418" s="3"/>
      <c r="H1418" s="4"/>
      <c r="I1418" s="4"/>
    </row>
    <row r="1419" spans="3:9" ht="12.75">
      <c r="C1419" s="3"/>
      <c r="D1419" s="3"/>
      <c r="E1419" s="3"/>
      <c r="F1419" s="4"/>
      <c r="G1419" s="3"/>
      <c r="H1419" s="4"/>
      <c r="I1419" s="4"/>
    </row>
    <row r="1420" spans="3:9" ht="12.75">
      <c r="C1420" s="3"/>
      <c r="D1420" s="3"/>
      <c r="E1420" s="3"/>
      <c r="F1420" s="4"/>
      <c r="G1420" s="3"/>
      <c r="H1420" s="4"/>
      <c r="I1420" s="4"/>
    </row>
    <row r="1421" spans="3:9" ht="12.75">
      <c r="C1421" s="3"/>
      <c r="D1421" s="3"/>
      <c r="E1421" s="3"/>
      <c r="F1421" s="4"/>
      <c r="G1421" s="3"/>
      <c r="H1421" s="4"/>
      <c r="I1421" s="4"/>
    </row>
    <row r="1422" spans="3:9" ht="12.75">
      <c r="C1422" s="3"/>
      <c r="D1422" s="3"/>
      <c r="E1422" s="3"/>
      <c r="F1422" s="4"/>
      <c r="G1422" s="3"/>
      <c r="H1422" s="4"/>
      <c r="I1422" s="4"/>
    </row>
    <row r="1423" spans="3:9" ht="12.75">
      <c r="C1423" s="3"/>
      <c r="D1423" s="3"/>
      <c r="E1423" s="3"/>
      <c r="F1423" s="4"/>
      <c r="G1423" s="3"/>
      <c r="H1423" s="4"/>
      <c r="I1423" s="4"/>
    </row>
    <row r="1424" spans="3:9" ht="12.75">
      <c r="C1424" s="3"/>
      <c r="D1424" s="3"/>
      <c r="E1424" s="3"/>
      <c r="F1424" s="4"/>
      <c r="G1424" s="3"/>
      <c r="H1424" s="4"/>
      <c r="I1424" s="4"/>
    </row>
    <row r="1425" spans="3:9" ht="12.75">
      <c r="C1425" s="3"/>
      <c r="D1425" s="3"/>
      <c r="E1425" s="3"/>
      <c r="F1425" s="4"/>
      <c r="G1425" s="3"/>
      <c r="H1425" s="4"/>
      <c r="I1425" s="4"/>
    </row>
    <row r="1426" spans="3:9" ht="12.75">
      <c r="C1426" s="3"/>
      <c r="D1426" s="3"/>
      <c r="E1426" s="3"/>
      <c r="F1426" s="4"/>
      <c r="G1426" s="3"/>
      <c r="H1426" s="4"/>
      <c r="I1426" s="4"/>
    </row>
    <row r="1427" spans="3:9" ht="12.75">
      <c r="C1427" s="3"/>
      <c r="D1427" s="3"/>
      <c r="E1427" s="3"/>
      <c r="F1427" s="4"/>
      <c r="G1427" s="3"/>
      <c r="H1427" s="4"/>
      <c r="I1427" s="4"/>
    </row>
    <row r="1428" spans="3:9" ht="12.75">
      <c r="C1428" s="3"/>
      <c r="D1428" s="3"/>
      <c r="E1428" s="3"/>
      <c r="F1428" s="4"/>
      <c r="G1428" s="3"/>
      <c r="H1428" s="4"/>
      <c r="I1428" s="4"/>
    </row>
    <row r="1429" spans="3:9" ht="12.75">
      <c r="C1429" s="3"/>
      <c r="D1429" s="3"/>
      <c r="E1429" s="3"/>
      <c r="F1429" s="4"/>
      <c r="G1429" s="3"/>
      <c r="H1429" s="4"/>
      <c r="I1429" s="4"/>
    </row>
    <row r="1430" spans="3:9" ht="12.75">
      <c r="C1430" s="3"/>
      <c r="D1430" s="3"/>
      <c r="E1430" s="3"/>
      <c r="F1430" s="4"/>
      <c r="G1430" s="3"/>
      <c r="H1430" s="4"/>
      <c r="I1430" s="4"/>
    </row>
    <row r="1431" spans="3:9" ht="12.75">
      <c r="C1431" s="3"/>
      <c r="D1431" s="3"/>
      <c r="E1431" s="3"/>
      <c r="F1431" s="4"/>
      <c r="G1431" s="3"/>
      <c r="H1431" s="4"/>
      <c r="I1431" s="4"/>
    </row>
    <row r="1432" spans="3:9" ht="12.75">
      <c r="C1432" s="3"/>
      <c r="D1432" s="3"/>
      <c r="E1432" s="3"/>
      <c r="F1432" s="4"/>
      <c r="G1432" s="3"/>
      <c r="H1432" s="4"/>
      <c r="I1432" s="4"/>
    </row>
    <row r="1433" spans="3:9" ht="12.75">
      <c r="C1433" s="3"/>
      <c r="D1433" s="3"/>
      <c r="E1433" s="3"/>
      <c r="F1433" s="4"/>
      <c r="G1433" s="3"/>
      <c r="H1433" s="4"/>
      <c r="I1433" s="4"/>
    </row>
    <row r="1434" spans="3:9" ht="12.75">
      <c r="C1434" s="3"/>
      <c r="D1434" s="3"/>
      <c r="E1434" s="3"/>
      <c r="F1434" s="4"/>
      <c r="G1434" s="3"/>
      <c r="H1434" s="4"/>
      <c r="I1434" s="4"/>
    </row>
    <row r="1435" spans="3:9" ht="12.75">
      <c r="C1435" s="3"/>
      <c r="D1435" s="3"/>
      <c r="E1435" s="3"/>
      <c r="F1435" s="4"/>
      <c r="G1435" s="3"/>
      <c r="H1435" s="4"/>
      <c r="I1435" s="4"/>
    </row>
    <row r="1436" spans="3:9" ht="12.75">
      <c r="C1436" s="3"/>
      <c r="D1436" s="3"/>
      <c r="E1436" s="3"/>
      <c r="F1436" s="4"/>
      <c r="G1436" s="3"/>
      <c r="H1436" s="4"/>
      <c r="I1436" s="4"/>
    </row>
    <row r="1437" spans="3:9" ht="12.75">
      <c r="C1437" s="3"/>
      <c r="D1437" s="3"/>
      <c r="E1437" s="3"/>
      <c r="F1437" s="4"/>
      <c r="G1437" s="3"/>
      <c r="H1437" s="4"/>
      <c r="I1437" s="4"/>
    </row>
    <row r="1438" spans="3:9" ht="12.75">
      <c r="C1438" s="3"/>
      <c r="D1438" s="3"/>
      <c r="E1438" s="3"/>
      <c r="F1438" s="4"/>
      <c r="G1438" s="3"/>
      <c r="H1438" s="4"/>
      <c r="I1438" s="4"/>
    </row>
    <row r="1439" spans="3:9" ht="12.75">
      <c r="C1439" s="3"/>
      <c r="D1439" s="3"/>
      <c r="E1439" s="3"/>
      <c r="F1439" s="4"/>
      <c r="G1439" s="3"/>
      <c r="H1439" s="4"/>
      <c r="I1439" s="4"/>
    </row>
    <row r="1440" spans="3:9" ht="12.75">
      <c r="C1440" s="3"/>
      <c r="D1440" s="3"/>
      <c r="E1440" s="3"/>
      <c r="F1440" s="4"/>
      <c r="G1440" s="3"/>
      <c r="H1440" s="4"/>
      <c r="I1440" s="4"/>
    </row>
    <row r="1441" spans="3:9" ht="12.75">
      <c r="C1441" s="3"/>
      <c r="D1441" s="3"/>
      <c r="E1441" s="3"/>
      <c r="F1441" s="4"/>
      <c r="G1441" s="3"/>
      <c r="H1441" s="4"/>
      <c r="I1441" s="4"/>
    </row>
    <row r="1442" spans="3:9" ht="12.75">
      <c r="C1442" s="3"/>
      <c r="D1442" s="3"/>
      <c r="E1442" s="3"/>
      <c r="F1442" s="4"/>
      <c r="G1442" s="3"/>
      <c r="H1442" s="4"/>
      <c r="I1442" s="4"/>
    </row>
    <row r="1443" spans="3:9" ht="12.75">
      <c r="C1443" s="3"/>
      <c r="D1443" s="3"/>
      <c r="E1443" s="3"/>
      <c r="F1443" s="4"/>
      <c r="G1443" s="3"/>
      <c r="H1443" s="4"/>
      <c r="I1443" s="4"/>
    </row>
    <row r="1444" spans="3:9" ht="12.75">
      <c r="C1444" s="3"/>
      <c r="D1444" s="3"/>
      <c r="E1444" s="3"/>
      <c r="F1444" s="4"/>
      <c r="G1444" s="3"/>
      <c r="H1444" s="4"/>
      <c r="I1444" s="4"/>
    </row>
    <row r="1445" spans="3:9" ht="12.75">
      <c r="C1445" s="3"/>
      <c r="D1445" s="3"/>
      <c r="E1445" s="3"/>
      <c r="F1445" s="4"/>
      <c r="G1445" s="3"/>
      <c r="H1445" s="4"/>
      <c r="I1445" s="4"/>
    </row>
    <row r="1446" spans="3:9" ht="12.75">
      <c r="C1446" s="3"/>
      <c r="D1446" s="3"/>
      <c r="E1446" s="3"/>
      <c r="F1446" s="4"/>
      <c r="G1446" s="3"/>
      <c r="H1446" s="4"/>
      <c r="I1446" s="4"/>
    </row>
    <row r="1447" spans="3:9" ht="12.75">
      <c r="C1447" s="3"/>
      <c r="D1447" s="3"/>
      <c r="E1447" s="3"/>
      <c r="F1447" s="4"/>
      <c r="G1447" s="3"/>
      <c r="H1447" s="4"/>
      <c r="I1447" s="4"/>
    </row>
    <row r="1448" spans="3:9" ht="12.75">
      <c r="C1448" s="3"/>
      <c r="D1448" s="3"/>
      <c r="E1448" s="3"/>
      <c r="F1448" s="4"/>
      <c r="G1448" s="3"/>
      <c r="H1448" s="4"/>
      <c r="I1448" s="4"/>
    </row>
    <row r="1449" spans="3:9" ht="12.75">
      <c r="C1449" s="3"/>
      <c r="D1449" s="3"/>
      <c r="E1449" s="3"/>
      <c r="F1449" s="4"/>
      <c r="G1449" s="3"/>
      <c r="H1449" s="4"/>
      <c r="I1449" s="4"/>
    </row>
    <row r="1450" spans="3:9" ht="12.75">
      <c r="C1450" s="3"/>
      <c r="D1450" s="3"/>
      <c r="E1450" s="3"/>
      <c r="F1450" s="4"/>
      <c r="G1450" s="3"/>
      <c r="H1450" s="4"/>
      <c r="I1450" s="4"/>
    </row>
    <row r="1451" spans="3:9" ht="12.75">
      <c r="C1451" s="3"/>
      <c r="D1451" s="3"/>
      <c r="E1451" s="3"/>
      <c r="F1451" s="4"/>
      <c r="G1451" s="3"/>
      <c r="H1451" s="4"/>
      <c r="I1451" s="4"/>
    </row>
    <row r="1452" spans="3:9" ht="12.75">
      <c r="C1452" s="3"/>
      <c r="D1452" s="3"/>
      <c r="E1452" s="3"/>
      <c r="F1452" s="4"/>
      <c r="G1452" s="3"/>
      <c r="H1452" s="4"/>
      <c r="I1452" s="4"/>
    </row>
    <row r="1453" spans="3:9" ht="12.75">
      <c r="C1453" s="3"/>
      <c r="D1453" s="3"/>
      <c r="E1453" s="3"/>
      <c r="F1453" s="4"/>
      <c r="G1453" s="3"/>
      <c r="H1453" s="4"/>
      <c r="I1453" s="4"/>
    </row>
    <row r="1454" spans="3:9" ht="12.75">
      <c r="C1454" s="3"/>
      <c r="D1454" s="3"/>
      <c r="E1454" s="3"/>
      <c r="F1454" s="4"/>
      <c r="G1454" s="3"/>
      <c r="H1454" s="4"/>
      <c r="I1454" s="4"/>
    </row>
    <row r="1455" spans="3:9" ht="12.75">
      <c r="C1455" s="3"/>
      <c r="D1455" s="3"/>
      <c r="E1455" s="3"/>
      <c r="F1455" s="4"/>
      <c r="G1455" s="3"/>
      <c r="H1455" s="4"/>
      <c r="I1455" s="4"/>
    </row>
    <row r="1456" spans="3:9" ht="12.75">
      <c r="C1456" s="3"/>
      <c r="D1456" s="3"/>
      <c r="E1456" s="3"/>
      <c r="F1456" s="4"/>
      <c r="G1456" s="3"/>
      <c r="H1456" s="4"/>
      <c r="I1456" s="4"/>
    </row>
    <row r="1457" spans="3:9" ht="12.75">
      <c r="C1457" s="3"/>
      <c r="D1457" s="3"/>
      <c r="E1457" s="3"/>
      <c r="F1457" s="4"/>
      <c r="G1457" s="3"/>
      <c r="H1457" s="4"/>
      <c r="I1457" s="4"/>
    </row>
    <row r="1458" spans="3:9" ht="12.75">
      <c r="C1458" s="3"/>
      <c r="D1458" s="3"/>
      <c r="E1458" s="3"/>
      <c r="F1458" s="4"/>
      <c r="G1458" s="3"/>
      <c r="H1458" s="4"/>
      <c r="I1458" s="4"/>
    </row>
    <row r="1459" spans="3:9" ht="12.75">
      <c r="C1459" s="3"/>
      <c r="D1459" s="3"/>
      <c r="E1459" s="3"/>
      <c r="F1459" s="4"/>
      <c r="G1459" s="3"/>
      <c r="H1459" s="4"/>
      <c r="I1459" s="4"/>
    </row>
    <row r="1460" spans="3:9" ht="12.75">
      <c r="C1460" s="3"/>
      <c r="D1460" s="3"/>
      <c r="E1460" s="3"/>
      <c r="F1460" s="4"/>
      <c r="G1460" s="3"/>
      <c r="H1460" s="4"/>
      <c r="I1460" s="4"/>
    </row>
    <row r="1461" spans="3:9" ht="12.75">
      <c r="C1461" s="3"/>
      <c r="D1461" s="3"/>
      <c r="E1461" s="3"/>
      <c r="F1461" s="4"/>
      <c r="G1461" s="3"/>
      <c r="H1461" s="4"/>
      <c r="I1461" s="4"/>
    </row>
    <row r="1462" spans="3:9" ht="12.75">
      <c r="C1462" s="3"/>
      <c r="D1462" s="3"/>
      <c r="E1462" s="3"/>
      <c r="F1462" s="4"/>
      <c r="G1462" s="3"/>
      <c r="H1462" s="4"/>
      <c r="I1462" s="4"/>
    </row>
    <row r="1463" spans="3:9" ht="12.75">
      <c r="C1463" s="3"/>
      <c r="D1463" s="3"/>
      <c r="E1463" s="3"/>
      <c r="F1463" s="4"/>
      <c r="G1463" s="3"/>
      <c r="H1463" s="4"/>
      <c r="I1463" s="4"/>
    </row>
    <row r="1464" spans="3:9" ht="12.75">
      <c r="C1464" s="3"/>
      <c r="D1464" s="3"/>
      <c r="E1464" s="3"/>
      <c r="F1464" s="4"/>
      <c r="G1464" s="3"/>
      <c r="H1464" s="4"/>
      <c r="I1464" s="4"/>
    </row>
    <row r="1465" spans="3:9" ht="12.75">
      <c r="C1465" s="3"/>
      <c r="D1465" s="3"/>
      <c r="E1465" s="3"/>
      <c r="F1465" s="4"/>
      <c r="G1465" s="3"/>
      <c r="H1465" s="4"/>
      <c r="I1465" s="4"/>
    </row>
    <row r="1466" spans="3:9" ht="12.75">
      <c r="C1466" s="3"/>
      <c r="D1466" s="3"/>
      <c r="E1466" s="3"/>
      <c r="F1466" s="4"/>
      <c r="G1466" s="3"/>
      <c r="H1466" s="4"/>
      <c r="I1466" s="4"/>
    </row>
    <row r="1467" spans="3:9" ht="12.75">
      <c r="C1467" s="3"/>
      <c r="D1467" s="3"/>
      <c r="E1467" s="3"/>
      <c r="F1467" s="4"/>
      <c r="G1467" s="3"/>
      <c r="H1467" s="4"/>
      <c r="I1467" s="4"/>
    </row>
    <row r="1468" spans="3:9" ht="12.75">
      <c r="C1468" s="3"/>
      <c r="D1468" s="3"/>
      <c r="E1468" s="3"/>
      <c r="F1468" s="4"/>
      <c r="G1468" s="3"/>
      <c r="H1468" s="4"/>
      <c r="I1468" s="4"/>
    </row>
    <row r="1469" spans="3:9" ht="12.75">
      <c r="C1469" s="3"/>
      <c r="D1469" s="3"/>
      <c r="E1469" s="3"/>
      <c r="F1469" s="4"/>
      <c r="G1469" s="3"/>
      <c r="H1469" s="4"/>
      <c r="I1469" s="4"/>
    </row>
    <row r="1470" spans="3:9" ht="12.75">
      <c r="C1470" s="3"/>
      <c r="D1470" s="3"/>
      <c r="E1470" s="3"/>
      <c r="F1470" s="4"/>
      <c r="G1470" s="3"/>
      <c r="H1470" s="4"/>
      <c r="I1470" s="4"/>
    </row>
    <row r="1471" spans="3:9" ht="12.75">
      <c r="C1471" s="3"/>
      <c r="D1471" s="3"/>
      <c r="E1471" s="3"/>
      <c r="F1471" s="4"/>
      <c r="G1471" s="3"/>
      <c r="H1471" s="4"/>
      <c r="I1471" s="4"/>
    </row>
    <row r="1472" spans="3:9" ht="12.75">
      <c r="C1472" s="3"/>
      <c r="D1472" s="3"/>
      <c r="E1472" s="3"/>
      <c r="F1472" s="4"/>
      <c r="G1472" s="3"/>
      <c r="H1472" s="4"/>
      <c r="I1472" s="4"/>
    </row>
    <row r="1473" spans="3:9" ht="12.75">
      <c r="C1473" s="3"/>
      <c r="D1473" s="3"/>
      <c r="E1473" s="3"/>
      <c r="F1473" s="4"/>
      <c r="G1473" s="3"/>
      <c r="H1473" s="4"/>
      <c r="I1473" s="4"/>
    </row>
    <row r="1474" spans="3:9" ht="12.75">
      <c r="C1474" s="3"/>
      <c r="D1474" s="3"/>
      <c r="E1474" s="3"/>
      <c r="F1474" s="4"/>
      <c r="G1474" s="3"/>
      <c r="H1474" s="4"/>
      <c r="I1474" s="4"/>
    </row>
    <row r="1475" spans="3:9" ht="12.75">
      <c r="C1475" s="3"/>
      <c r="D1475" s="3"/>
      <c r="E1475" s="3"/>
      <c r="F1475" s="4"/>
      <c r="G1475" s="3"/>
      <c r="H1475" s="4"/>
      <c r="I1475" s="4"/>
    </row>
    <row r="1476" spans="3:9" ht="12.75">
      <c r="C1476" s="3"/>
      <c r="D1476" s="3"/>
      <c r="E1476" s="3"/>
      <c r="F1476" s="4"/>
      <c r="G1476" s="3"/>
      <c r="H1476" s="4"/>
      <c r="I1476" s="4"/>
    </row>
    <row r="1477" spans="3:9" ht="12.75">
      <c r="C1477" s="3"/>
      <c r="D1477" s="3"/>
      <c r="E1477" s="3"/>
      <c r="F1477" s="4"/>
      <c r="G1477" s="3"/>
      <c r="H1477" s="4"/>
      <c r="I1477" s="4"/>
    </row>
    <row r="1478" spans="3:9" ht="12.75">
      <c r="C1478" s="3"/>
      <c r="D1478" s="3"/>
      <c r="E1478" s="3"/>
      <c r="F1478" s="4"/>
      <c r="G1478" s="3"/>
      <c r="H1478" s="4"/>
      <c r="I1478" s="4"/>
    </row>
    <row r="1479" spans="3:9" ht="12.75">
      <c r="C1479" s="3"/>
      <c r="D1479" s="3"/>
      <c r="E1479" s="3"/>
      <c r="F1479" s="4"/>
      <c r="G1479" s="3"/>
      <c r="H1479" s="4"/>
      <c r="I1479" s="4"/>
    </row>
    <row r="1480" spans="3:9" ht="12.75">
      <c r="C1480" s="3"/>
      <c r="D1480" s="3"/>
      <c r="E1480" s="3"/>
      <c r="F1480" s="4"/>
      <c r="G1480" s="3"/>
      <c r="H1480" s="4"/>
      <c r="I1480" s="4"/>
    </row>
    <row r="1481" spans="3:9" ht="12.75">
      <c r="C1481" s="3"/>
      <c r="D1481" s="3"/>
      <c r="E1481" s="3"/>
      <c r="F1481" s="4"/>
      <c r="G1481" s="3"/>
      <c r="H1481" s="4"/>
      <c r="I1481" s="4"/>
    </row>
    <row r="1482" spans="3:9" ht="12.75">
      <c r="C1482" s="3"/>
      <c r="D1482" s="3"/>
      <c r="E1482" s="3"/>
      <c r="F1482" s="4"/>
      <c r="G1482" s="3"/>
      <c r="H1482" s="4"/>
      <c r="I1482" s="4"/>
    </row>
    <row r="1483" spans="3:9" ht="12.75">
      <c r="C1483" s="3"/>
      <c r="D1483" s="3"/>
      <c r="E1483" s="3"/>
      <c r="F1483" s="4"/>
      <c r="G1483" s="3"/>
      <c r="H1483" s="4"/>
      <c r="I1483" s="4"/>
    </row>
    <row r="1484" spans="3:9" ht="12.75">
      <c r="C1484" s="3"/>
      <c r="D1484" s="3"/>
      <c r="E1484" s="3"/>
      <c r="F1484" s="4"/>
      <c r="G1484" s="3"/>
      <c r="H1484" s="4"/>
      <c r="I1484" s="4"/>
    </row>
    <row r="1485" spans="3:9" ht="12.75">
      <c r="C1485" s="3"/>
      <c r="D1485" s="3"/>
      <c r="E1485" s="3"/>
      <c r="F1485" s="4"/>
      <c r="G1485" s="3"/>
      <c r="H1485" s="4"/>
      <c r="I1485" s="4"/>
    </row>
    <row r="1486" spans="3:9" ht="12.75">
      <c r="C1486" s="3"/>
      <c r="D1486" s="3"/>
      <c r="E1486" s="3"/>
      <c r="F1486" s="4"/>
      <c r="G1486" s="3"/>
      <c r="H1486" s="4"/>
      <c r="I1486" s="4"/>
    </row>
    <row r="1487" spans="3:9" ht="12.75">
      <c r="C1487" s="3"/>
      <c r="D1487" s="3"/>
      <c r="E1487" s="3"/>
      <c r="F1487" s="4"/>
      <c r="G1487" s="3"/>
      <c r="H1487" s="4"/>
      <c r="I1487" s="4"/>
    </row>
    <row r="1488" spans="3:9" ht="12.75">
      <c r="C1488" s="3"/>
      <c r="D1488" s="3"/>
      <c r="E1488" s="3"/>
      <c r="F1488" s="4"/>
      <c r="G1488" s="3"/>
      <c r="H1488" s="4"/>
      <c r="I1488" s="4"/>
    </row>
    <row r="1489" spans="3:9" ht="12.75">
      <c r="C1489" s="3"/>
      <c r="D1489" s="3"/>
      <c r="E1489" s="3"/>
      <c r="F1489" s="4"/>
      <c r="G1489" s="3"/>
      <c r="H1489" s="4"/>
      <c r="I1489" s="4"/>
    </row>
    <row r="1490" spans="3:9" ht="12.75">
      <c r="C1490" s="3"/>
      <c r="D1490" s="3"/>
      <c r="E1490" s="3"/>
      <c r="F1490" s="4"/>
      <c r="G1490" s="3"/>
      <c r="H1490" s="4"/>
      <c r="I1490" s="4"/>
    </row>
    <row r="1491" spans="3:9" ht="12.75">
      <c r="C1491" s="3"/>
      <c r="D1491" s="3"/>
      <c r="E1491" s="3"/>
      <c r="F1491" s="4"/>
      <c r="G1491" s="3"/>
      <c r="H1491" s="4"/>
      <c r="I1491" s="4"/>
    </row>
    <row r="1492" spans="3:9" ht="12.75">
      <c r="C1492" s="3"/>
      <c r="D1492" s="3"/>
      <c r="E1492" s="3"/>
      <c r="F1492" s="4"/>
      <c r="G1492" s="3"/>
      <c r="H1492" s="4"/>
      <c r="I1492" s="4"/>
    </row>
    <row r="1493" spans="3:9" ht="12.75">
      <c r="C1493" s="3"/>
      <c r="D1493" s="3"/>
      <c r="E1493" s="3"/>
      <c r="F1493" s="4"/>
      <c r="G1493" s="3"/>
      <c r="H1493" s="4"/>
      <c r="I1493" s="4"/>
    </row>
    <row r="1494" spans="3:9" ht="12.75">
      <c r="C1494" s="3"/>
      <c r="D1494" s="3"/>
      <c r="E1494" s="3"/>
      <c r="F1494" s="4"/>
      <c r="G1494" s="3"/>
      <c r="H1494" s="4"/>
      <c r="I1494" s="4"/>
    </row>
    <row r="1495" spans="3:9" ht="12.75">
      <c r="C1495" s="3"/>
      <c r="D1495" s="3"/>
      <c r="E1495" s="3"/>
      <c r="F1495" s="4"/>
      <c r="G1495" s="3"/>
      <c r="H1495" s="4"/>
      <c r="I1495" s="4"/>
    </row>
    <row r="1496" spans="3:9" ht="12.75">
      <c r="C1496" s="3"/>
      <c r="D1496" s="3"/>
      <c r="E1496" s="3"/>
      <c r="F1496" s="4"/>
      <c r="G1496" s="3"/>
      <c r="H1496" s="4"/>
      <c r="I1496" s="4"/>
    </row>
    <row r="1497" spans="3:9" ht="12.75">
      <c r="C1497" s="3"/>
      <c r="D1497" s="3"/>
      <c r="E1497" s="3"/>
      <c r="F1497" s="4"/>
      <c r="G1497" s="3"/>
      <c r="H1497" s="4"/>
      <c r="I1497" s="4"/>
    </row>
    <row r="1498" spans="3:9" ht="12.75">
      <c r="C1498" s="3"/>
      <c r="D1498" s="3"/>
      <c r="E1498" s="3"/>
      <c r="F1498" s="4"/>
      <c r="G1498" s="3"/>
      <c r="H1498" s="4"/>
      <c r="I1498" s="4"/>
    </row>
    <row r="1499" spans="3:9" ht="12.75">
      <c r="C1499" s="3"/>
      <c r="D1499" s="3"/>
      <c r="E1499" s="3"/>
      <c r="F1499" s="4"/>
      <c r="G1499" s="3"/>
      <c r="H1499" s="4"/>
      <c r="I1499" s="4"/>
    </row>
    <row r="1500" spans="3:9" ht="12.75">
      <c r="C1500" s="3"/>
      <c r="D1500" s="3"/>
      <c r="E1500" s="3"/>
      <c r="F1500" s="4"/>
      <c r="G1500" s="3"/>
      <c r="H1500" s="4"/>
      <c r="I1500" s="4"/>
    </row>
    <row r="1501" spans="3:9" ht="12.75">
      <c r="C1501" s="3"/>
      <c r="D1501" s="3"/>
      <c r="E1501" s="3"/>
      <c r="F1501" s="4"/>
      <c r="G1501" s="3"/>
      <c r="H1501" s="4"/>
      <c r="I1501" s="4"/>
    </row>
    <row r="1502" spans="3:9" ht="12.75">
      <c r="C1502" s="3"/>
      <c r="D1502" s="3"/>
      <c r="E1502" s="3"/>
      <c r="F1502" s="4"/>
      <c r="G1502" s="3"/>
      <c r="H1502" s="4"/>
      <c r="I1502" s="4"/>
    </row>
    <row r="1503" spans="3:9" ht="12.75">
      <c r="C1503" s="3"/>
      <c r="D1503" s="3"/>
      <c r="E1503" s="3"/>
      <c r="F1503" s="4"/>
      <c r="G1503" s="3"/>
      <c r="H1503" s="4"/>
      <c r="I1503" s="4"/>
    </row>
    <row r="1504" spans="3:9" ht="12.75">
      <c r="C1504" s="3"/>
      <c r="D1504" s="3"/>
      <c r="E1504" s="3"/>
      <c r="F1504" s="4"/>
      <c r="G1504" s="3"/>
      <c r="H1504" s="4"/>
      <c r="I1504" s="4"/>
    </row>
    <row r="1505" spans="3:9" ht="12.75">
      <c r="C1505" s="3"/>
      <c r="D1505" s="3"/>
      <c r="E1505" s="3"/>
      <c r="F1505" s="4"/>
      <c r="G1505" s="3"/>
      <c r="H1505" s="4"/>
      <c r="I1505" s="4"/>
    </row>
    <row r="1506" spans="3:9" ht="12.75">
      <c r="C1506" s="3"/>
      <c r="D1506" s="3"/>
      <c r="E1506" s="3"/>
      <c r="F1506" s="4"/>
      <c r="G1506" s="3"/>
      <c r="H1506" s="4"/>
      <c r="I1506" s="4"/>
    </row>
    <row r="1507" spans="3:9" ht="12.75">
      <c r="C1507" s="3"/>
      <c r="D1507" s="3"/>
      <c r="E1507" s="3"/>
      <c r="F1507" s="4"/>
      <c r="G1507" s="3"/>
      <c r="H1507" s="4"/>
      <c r="I1507" s="4"/>
    </row>
    <row r="1508" spans="3:9" ht="12.75">
      <c r="C1508" s="3"/>
      <c r="D1508" s="3"/>
      <c r="E1508" s="3"/>
      <c r="F1508" s="4"/>
      <c r="G1508" s="3"/>
      <c r="H1508" s="4"/>
      <c r="I1508" s="4"/>
    </row>
    <row r="1509" spans="3:9" ht="12.75">
      <c r="C1509" s="3"/>
      <c r="D1509" s="3"/>
      <c r="E1509" s="3"/>
      <c r="F1509" s="4"/>
      <c r="G1509" s="3"/>
      <c r="H1509" s="4"/>
      <c r="I1509" s="4"/>
    </row>
    <row r="1510" spans="3:9" ht="12.75">
      <c r="C1510" s="3"/>
      <c r="D1510" s="3"/>
      <c r="E1510" s="3"/>
      <c r="F1510" s="4"/>
      <c r="G1510" s="3"/>
      <c r="H1510" s="4"/>
      <c r="I1510" s="4"/>
    </row>
    <row r="1511" spans="3:9" ht="12.75">
      <c r="C1511" s="3"/>
      <c r="D1511" s="3"/>
      <c r="E1511" s="3"/>
      <c r="F1511" s="4"/>
      <c r="G1511" s="3"/>
      <c r="H1511" s="4"/>
      <c r="I1511" s="4"/>
    </row>
    <row r="1512" spans="3:9" ht="12.75">
      <c r="C1512" s="3"/>
      <c r="D1512" s="3"/>
      <c r="E1512" s="3"/>
      <c r="F1512" s="4"/>
      <c r="G1512" s="3"/>
      <c r="H1512" s="4"/>
      <c r="I1512" s="4"/>
    </row>
    <row r="1513" spans="3:9" ht="12.75">
      <c r="C1513" s="3"/>
      <c r="D1513" s="3"/>
      <c r="E1513" s="3"/>
      <c r="F1513" s="4"/>
      <c r="G1513" s="3"/>
      <c r="H1513" s="4"/>
      <c r="I1513" s="4"/>
    </row>
    <row r="1514" spans="3:9" ht="12.75">
      <c r="C1514" s="3"/>
      <c r="D1514" s="3"/>
      <c r="E1514" s="3"/>
      <c r="F1514" s="4"/>
      <c r="G1514" s="3"/>
      <c r="H1514" s="4"/>
      <c r="I1514" s="4"/>
    </row>
    <row r="1515" spans="3:9" ht="12.75">
      <c r="C1515" s="3"/>
      <c r="D1515" s="3"/>
      <c r="E1515" s="3"/>
      <c r="F1515" s="4"/>
      <c r="G1515" s="3"/>
      <c r="H1515" s="4"/>
      <c r="I1515" s="4"/>
    </row>
    <row r="1516" spans="3:9" ht="12.75">
      <c r="C1516" s="3"/>
      <c r="D1516" s="3"/>
      <c r="E1516" s="3"/>
      <c r="F1516" s="4"/>
      <c r="G1516" s="3"/>
      <c r="H1516" s="4"/>
      <c r="I1516" s="4"/>
    </row>
    <row r="1517" spans="3:9" ht="12.75">
      <c r="C1517" s="3"/>
      <c r="D1517" s="3"/>
      <c r="E1517" s="3"/>
      <c r="F1517" s="4"/>
      <c r="G1517" s="3"/>
      <c r="H1517" s="4"/>
      <c r="I1517" s="4"/>
    </row>
    <row r="1518" spans="3:9" ht="12.75">
      <c r="C1518" s="3"/>
      <c r="D1518" s="3"/>
      <c r="E1518" s="3"/>
      <c r="F1518" s="4"/>
      <c r="G1518" s="3"/>
      <c r="H1518" s="4"/>
      <c r="I1518" s="4"/>
    </row>
    <row r="1519" spans="3:9" ht="12.75">
      <c r="C1519" s="3"/>
      <c r="D1519" s="3"/>
      <c r="E1519" s="3"/>
      <c r="F1519" s="4"/>
      <c r="G1519" s="3"/>
      <c r="H1519" s="4"/>
      <c r="I1519" s="4"/>
    </row>
    <row r="1520" spans="3:9" ht="12.75">
      <c r="C1520" s="3"/>
      <c r="D1520" s="3"/>
      <c r="E1520" s="3"/>
      <c r="F1520" s="4"/>
      <c r="G1520" s="3"/>
      <c r="H1520" s="4"/>
      <c r="I1520" s="4"/>
    </row>
    <row r="1521" spans="3:9" ht="12.75">
      <c r="C1521" s="3"/>
      <c r="D1521" s="3"/>
      <c r="E1521" s="3"/>
      <c r="F1521" s="4"/>
      <c r="G1521" s="3"/>
      <c r="H1521" s="4"/>
      <c r="I1521" s="4"/>
    </row>
    <row r="1522" spans="3:9" ht="12.75">
      <c r="C1522" s="3"/>
      <c r="D1522" s="3"/>
      <c r="E1522" s="3"/>
      <c r="F1522" s="4"/>
      <c r="G1522" s="3"/>
      <c r="H1522" s="4"/>
      <c r="I1522" s="4"/>
    </row>
    <row r="1523" spans="3:9" ht="12.75">
      <c r="C1523" s="3"/>
      <c r="D1523" s="3"/>
      <c r="E1523" s="3"/>
      <c r="F1523" s="4"/>
      <c r="G1523" s="3"/>
      <c r="H1523" s="4"/>
      <c r="I1523" s="4"/>
    </row>
    <row r="1524" spans="3:9" ht="12.75">
      <c r="C1524" s="3"/>
      <c r="D1524" s="3"/>
      <c r="E1524" s="3"/>
      <c r="F1524" s="4"/>
      <c r="G1524" s="3"/>
      <c r="H1524" s="4"/>
      <c r="I1524" s="4"/>
    </row>
    <row r="1525" spans="3:9" ht="12.75">
      <c r="C1525" s="3"/>
      <c r="D1525" s="3"/>
      <c r="E1525" s="3"/>
      <c r="F1525" s="4"/>
      <c r="G1525" s="3"/>
      <c r="H1525" s="4"/>
      <c r="I1525" s="4"/>
    </row>
  </sheetData>
  <printOptions headings="1"/>
  <pageMargins left="0.5" right="0.5" top="0.5" bottom="0.5" header="0.5" footer="0.5"/>
  <pageSetup horizontalDpi="300" verticalDpi="3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DIY Mortgage Acceleration</dc:title>
  <dc:subject/>
  <dc:creator>Julie Rains, Wisebread</dc:creator>
  <cp:keywords/>
  <dc:description/>
  <cp:lastModifiedBy>Tim Rains</cp:lastModifiedBy>
  <cp:lastPrinted>2007-05-30T17:53:03Z</cp:lastPrinted>
  <dcterms:created xsi:type="dcterms:W3CDTF">2007-05-25T17:13:52Z</dcterms:created>
  <dcterms:modified xsi:type="dcterms:W3CDTF">2007-05-30T18:17:27Z</dcterms:modified>
  <cp:category/>
  <cp:version/>
  <cp:contentType/>
  <cp:contentStatus/>
</cp:coreProperties>
</file>