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137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<sst xmlns="http://schemas.openxmlformats.org/spreadsheetml/2006/main" count="35" uniqueCount="25">
  <si>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Growth</t>
  </si>
  <si>
    <t>Balance</t>
  </si>
  <si>
    <t>Assumptions</t>
  </si>
  <si>
    <t>Annual Contributions</t>
  </si>
  <si>
    <t>Balance Now</t>
  </si>
  <si>
    <t xml:space="preserve">Growth Rate </t>
  </si>
  <si>
    <t>Inflation Rate</t>
  </si>
  <si>
    <t>Projected Annual Needs</t>
  </si>
  <si>
    <t>Balance to Attain</t>
  </si>
  <si>
    <t>Age</t>
  </si>
  <si>
    <t>Year-end Balance</t>
  </si>
  <si>
    <t>Spending</t>
  </si>
  <si>
    <t>Year-End Balance</t>
  </si>
  <si>
    <t>Rate</t>
  </si>
  <si>
    <t>Conserve Rate</t>
  </si>
  <si>
    <t>Entry</t>
  </si>
  <si>
    <t>Calculation</t>
  </si>
  <si>
    <t>Payment to Reach Balance</t>
  </si>
  <si>
    <t>Funding for Retirement</t>
  </si>
  <si>
    <t>Future Value of Balance Now</t>
  </si>
  <si>
    <t>Your Age</t>
  </si>
  <si>
    <t>Retirement Age</t>
  </si>
  <si>
    <t>Annual Needs at Retirement</t>
  </si>
  <si>
    <t>Schedule of Retirement Funding</t>
  </si>
  <si>
    <t>Schedule of Investment Use in Retirement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</si>
</sst>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5">
      <selection activeCell="B10" sqref="B10"/>
    </sheetView>
  </sheetViews>
  <sheetFormatPr defaultColWidth="9.140625" defaultRowHeight="12.75"/>
  <cols>
    <col min="1" max="1" width="24.8515625" style="0" customWidth="1"/>
    <col min="2" max="2" width="14.8515625" style="0" bestFit="1" customWidth="1"/>
    <col min="3" max="3" width="18.00390625" style="0" customWidth="1"/>
    <col min="4" max="4" width="6.7109375" style="0" customWidth="1"/>
    <col min="5" max="5" width="16.00390625" style="0" bestFit="1" customWidth="1"/>
    <col min="6" max="6" width="18.57421875" style="0" bestFit="1" customWidth="1"/>
    <col min="7" max="7" width="7.7109375" style="0" customWidth="1"/>
    <col min="8" max="8" width="14.00390625" style="0" bestFit="1" customWidth="1"/>
    <col min="11" max="11" width="12.7109375" style="0" bestFit="1" customWidth="1"/>
  </cols>
  <sheetData>
    <row r="1" ht="12.75">
      <c r="A1" s="5" t="s">
        <v>18</v>
      </c>
    </row>
    <row r="2" spans="2:6" ht="12.75">
      <c r="B2" s="2"/>
      <c r="C2" s="1"/>
      <c r="E2" s="2"/>
      <c r="F2" s="2"/>
    </row>
    <row r="3" spans="1:6" ht="12.75">
      <c r="A3" s="9" t="s">
        <v>2</v>
      </c>
      <c r="B3" s="2"/>
      <c r="C3" s="1"/>
      <c r="E3" s="2"/>
      <c r="F3" s="2"/>
    </row>
    <row r="4" spans="1:6" ht="12.75">
      <c r="A4" t="s">
        <v>7</v>
      </c>
      <c r="B4" s="4">
        <v>70000</v>
      </c>
      <c r="C4" s="2" t="s">
        <v>15</v>
      </c>
      <c r="E4" s="2"/>
      <c r="F4" s="2"/>
    </row>
    <row r="5" spans="1:6" ht="12.75">
      <c r="A5" t="s">
        <v>5</v>
      </c>
      <c r="B5" s="6">
        <v>0.1</v>
      </c>
      <c r="C5" s="2" t="s">
        <v>15</v>
      </c>
      <c r="E5" s="2"/>
      <c r="F5" s="2"/>
    </row>
    <row r="6" spans="1:6" ht="12.75">
      <c r="A6" t="s">
        <v>14</v>
      </c>
      <c r="B6" s="6">
        <v>0.05</v>
      </c>
      <c r="C6" s="2" t="s">
        <v>15</v>
      </c>
      <c r="E6" s="2"/>
      <c r="F6" s="2"/>
    </row>
    <row r="7" spans="1:6" ht="12.75">
      <c r="A7" t="s">
        <v>6</v>
      </c>
      <c r="B7" s="6">
        <v>0.02</v>
      </c>
      <c r="C7" s="2" t="s">
        <v>15</v>
      </c>
      <c r="E7" s="2"/>
      <c r="F7" s="2"/>
    </row>
    <row r="8" spans="1:6" ht="12.75">
      <c r="A8" t="s">
        <v>20</v>
      </c>
      <c r="B8" s="10">
        <v>30</v>
      </c>
      <c r="C8" s="2" t="s">
        <v>15</v>
      </c>
      <c r="E8" s="2"/>
      <c r="F8" s="2"/>
    </row>
    <row r="9" spans="1:6" ht="12.75">
      <c r="A9" t="s">
        <v>21</v>
      </c>
      <c r="B9" s="10">
        <v>65</v>
      </c>
      <c r="C9" s="2" t="s">
        <v>15</v>
      </c>
      <c r="E9" s="2"/>
      <c r="F9" s="2"/>
    </row>
    <row r="10" spans="1:6" ht="12.75">
      <c r="A10" t="s">
        <v>22</v>
      </c>
      <c r="B10" s="11">
        <f>-FV(B7,B9-B8+1,0,B4,0)</f>
        <v>142792.11406009927</v>
      </c>
      <c r="C10" s="2" t="s">
        <v>16</v>
      </c>
      <c r="E10" s="2"/>
      <c r="F10" s="2"/>
    </row>
    <row r="11" spans="1:8" ht="12.75">
      <c r="A11" t="s">
        <v>4</v>
      </c>
      <c r="B11" s="4">
        <v>20000</v>
      </c>
      <c r="C11" s="2" t="s">
        <v>15</v>
      </c>
      <c r="E11" s="2"/>
      <c r="F11" s="7"/>
      <c r="H11" s="1"/>
    </row>
    <row r="12" spans="1:6" ht="12.75">
      <c r="A12" t="s">
        <v>19</v>
      </c>
      <c r="B12" s="3">
        <f>-FV(B5,B9-B8+1,0,B11,1)</f>
        <v>618253.610657415</v>
      </c>
      <c r="C12" s="2" t="s">
        <v>16</v>
      </c>
      <c r="E12" s="12"/>
      <c r="F12" s="7"/>
    </row>
    <row r="13" spans="1:6" ht="12.75">
      <c r="A13" t="s">
        <v>8</v>
      </c>
      <c r="B13" s="7">
        <f>NPV(B6,C69:C130)</f>
        <v>3083349.7442583763</v>
      </c>
      <c r="C13" s="2" t="s">
        <v>16</v>
      </c>
      <c r="E13" s="2"/>
      <c r="F13" s="2"/>
    </row>
    <row r="14" spans="1:6" ht="12.75">
      <c r="A14" t="s">
        <v>17</v>
      </c>
      <c r="B14" s="8">
        <f>-PPMT(B5,1,(B9-B8+1),0,(B13-B12))</f>
        <v>8240.973693053325</v>
      </c>
      <c r="C14" s="1" t="s">
        <v>16</v>
      </c>
      <c r="E14" s="2"/>
      <c r="F14" s="16"/>
    </row>
    <row r="15" spans="2:6" ht="12.75">
      <c r="B15" s="7"/>
      <c r="C15" s="1"/>
      <c r="E15" s="2"/>
      <c r="F15" s="2"/>
    </row>
    <row r="16" spans="2:8" ht="12.75">
      <c r="B16" s="3"/>
      <c r="H16" s="14"/>
    </row>
    <row r="17" ht="12.75">
      <c r="A17" s="9" t="s">
        <v>23</v>
      </c>
    </row>
    <row r="18" spans="1:5" ht="12.75">
      <c r="A18" s="13" t="s">
        <v>9</v>
      </c>
      <c r="B18" t="s">
        <v>1</v>
      </c>
      <c r="C18" t="s">
        <v>3</v>
      </c>
      <c r="D18" t="s">
        <v>0</v>
      </c>
      <c r="E18" t="s">
        <v>10</v>
      </c>
    </row>
    <row r="19" spans="1:11" ht="12.75">
      <c r="A19" s="10">
        <f>+B8</f>
        <v>30</v>
      </c>
      <c r="B19" s="3">
        <f>+$B$11</f>
        <v>20000</v>
      </c>
      <c r="C19" s="3">
        <f aca="true" t="shared" si="0" ref="C19:C64">+$B$14</f>
        <v>8240.973693053325</v>
      </c>
      <c r="D19" s="1">
        <f>+$B$5</f>
        <v>0.1</v>
      </c>
      <c r="E19" s="3">
        <f>+(B19*D19)+C19+B19</f>
        <v>30240.973693053325</v>
      </c>
      <c r="H19" s="3"/>
      <c r="K19" s="3"/>
    </row>
    <row r="20" spans="1:12" ht="12.75">
      <c r="A20">
        <f>+A19+1</f>
        <v>31</v>
      </c>
      <c r="B20" s="3">
        <f>+E19</f>
        <v>30240.973693053325</v>
      </c>
      <c r="C20" s="3">
        <f t="shared" si="0"/>
        <v>8240.973693053325</v>
      </c>
      <c r="D20" s="1">
        <f aca="true" t="shared" si="1" ref="D20:D64">+$B$5</f>
        <v>0.1</v>
      </c>
      <c r="E20" s="3">
        <f aca="true" t="shared" si="2" ref="E20:E59">+(B20*D20)+B20+C20</f>
        <v>41506.04475541198</v>
      </c>
      <c r="H20" s="3"/>
      <c r="K20" s="3"/>
      <c r="L20" s="2"/>
    </row>
    <row r="21" spans="1:11" ht="12.75">
      <c r="A21">
        <f aca="true" t="shared" si="3" ref="A21:A59">+A20+1</f>
        <v>32</v>
      </c>
      <c r="B21" s="3">
        <f aca="true" t="shared" si="4" ref="B21:B59">+E20</f>
        <v>41506.04475541198</v>
      </c>
      <c r="C21" s="3">
        <f t="shared" si="0"/>
        <v>8240.973693053325</v>
      </c>
      <c r="D21" s="1">
        <f t="shared" si="1"/>
        <v>0.1</v>
      </c>
      <c r="E21" s="3">
        <f t="shared" si="2"/>
        <v>53897.62292400651</v>
      </c>
      <c r="H21" s="3"/>
      <c r="K21" s="3"/>
    </row>
    <row r="22" spans="1:11" ht="12.75">
      <c r="A22">
        <f t="shared" si="3"/>
        <v>33</v>
      </c>
      <c r="B22" s="3">
        <f t="shared" si="4"/>
        <v>53897.62292400651</v>
      </c>
      <c r="C22" s="3">
        <f t="shared" si="0"/>
        <v>8240.973693053325</v>
      </c>
      <c r="D22" s="1">
        <f t="shared" si="1"/>
        <v>0.1</v>
      </c>
      <c r="E22" s="3">
        <f t="shared" si="2"/>
        <v>67528.35890946048</v>
      </c>
      <c r="H22" s="3"/>
      <c r="K22" s="3"/>
    </row>
    <row r="23" spans="1:11" ht="12.75">
      <c r="A23">
        <f t="shared" si="3"/>
        <v>34</v>
      </c>
      <c r="B23" s="3">
        <f t="shared" si="4"/>
        <v>67528.35890946048</v>
      </c>
      <c r="C23" s="3">
        <f t="shared" si="0"/>
        <v>8240.973693053325</v>
      </c>
      <c r="D23" s="1">
        <f t="shared" si="1"/>
        <v>0.1</v>
      </c>
      <c r="E23" s="3">
        <f t="shared" si="2"/>
        <v>82522.16849345986</v>
      </c>
      <c r="H23" s="3"/>
      <c r="K23" s="3"/>
    </row>
    <row r="24" spans="1:11" ht="12.75">
      <c r="A24">
        <f t="shared" si="3"/>
        <v>35</v>
      </c>
      <c r="B24" s="3">
        <f t="shared" si="4"/>
        <v>82522.16849345986</v>
      </c>
      <c r="C24" s="3">
        <f t="shared" si="0"/>
        <v>8240.973693053325</v>
      </c>
      <c r="D24" s="1">
        <f t="shared" si="1"/>
        <v>0.1</v>
      </c>
      <c r="E24" s="3">
        <f t="shared" si="2"/>
        <v>99015.35903585918</v>
      </c>
      <c r="H24" s="3"/>
      <c r="K24" s="3"/>
    </row>
    <row r="25" spans="1:11" ht="12.75">
      <c r="A25">
        <f t="shared" si="3"/>
        <v>36</v>
      </c>
      <c r="B25" s="3">
        <f t="shared" si="4"/>
        <v>99015.35903585918</v>
      </c>
      <c r="C25" s="3">
        <f t="shared" si="0"/>
        <v>8240.973693053325</v>
      </c>
      <c r="D25" s="1">
        <f t="shared" si="1"/>
        <v>0.1</v>
      </c>
      <c r="E25" s="3">
        <f t="shared" si="2"/>
        <v>117157.86863249842</v>
      </c>
      <c r="H25" s="3"/>
      <c r="K25" s="3"/>
    </row>
    <row r="26" spans="1:11" ht="12.75">
      <c r="A26">
        <f t="shared" si="3"/>
        <v>37</v>
      </c>
      <c r="B26" s="3">
        <f t="shared" si="4"/>
        <v>117157.86863249842</v>
      </c>
      <c r="C26" s="3">
        <f t="shared" si="0"/>
        <v>8240.973693053325</v>
      </c>
      <c r="D26" s="1">
        <f t="shared" si="1"/>
        <v>0.1</v>
      </c>
      <c r="E26" s="3">
        <f t="shared" si="2"/>
        <v>137114.62918880157</v>
      </c>
      <c r="H26" s="3"/>
      <c r="K26" s="3"/>
    </row>
    <row r="27" spans="1:11" ht="12.75">
      <c r="A27">
        <f t="shared" si="3"/>
        <v>38</v>
      </c>
      <c r="B27" s="3">
        <f t="shared" si="4"/>
        <v>137114.62918880157</v>
      </c>
      <c r="C27" s="3">
        <f t="shared" si="0"/>
        <v>8240.973693053325</v>
      </c>
      <c r="D27" s="1">
        <f t="shared" si="1"/>
        <v>0.1</v>
      </c>
      <c r="E27" s="3">
        <f t="shared" si="2"/>
        <v>159067.06580073506</v>
      </c>
      <c r="H27" s="3"/>
      <c r="K27" s="3"/>
    </row>
    <row r="28" spans="1:11" ht="12.75">
      <c r="A28">
        <f t="shared" si="3"/>
        <v>39</v>
      </c>
      <c r="B28" s="3">
        <f t="shared" si="4"/>
        <v>159067.06580073506</v>
      </c>
      <c r="C28" s="3">
        <f t="shared" si="0"/>
        <v>8240.973693053325</v>
      </c>
      <c r="D28" s="1">
        <f t="shared" si="1"/>
        <v>0.1</v>
      </c>
      <c r="E28" s="3">
        <f t="shared" si="2"/>
        <v>183214.7460738619</v>
      </c>
      <c r="H28" s="3"/>
      <c r="K28" s="3"/>
    </row>
    <row r="29" spans="1:11" ht="12.75">
      <c r="A29">
        <f t="shared" si="3"/>
        <v>40</v>
      </c>
      <c r="B29" s="3">
        <f t="shared" si="4"/>
        <v>183214.7460738619</v>
      </c>
      <c r="C29" s="3">
        <f t="shared" si="0"/>
        <v>8240.973693053325</v>
      </c>
      <c r="D29" s="1">
        <f t="shared" si="1"/>
        <v>0.1</v>
      </c>
      <c r="E29" s="3">
        <f t="shared" si="2"/>
        <v>209777.1943743014</v>
      </c>
      <c r="H29" s="3"/>
      <c r="K29" s="3"/>
    </row>
    <row r="30" spans="1:11" ht="12.75">
      <c r="A30">
        <f t="shared" si="3"/>
        <v>41</v>
      </c>
      <c r="B30" s="3">
        <f t="shared" si="4"/>
        <v>209777.1943743014</v>
      </c>
      <c r="C30" s="3">
        <f t="shared" si="0"/>
        <v>8240.973693053325</v>
      </c>
      <c r="D30" s="1">
        <f t="shared" si="1"/>
        <v>0.1</v>
      </c>
      <c r="E30" s="3">
        <f t="shared" si="2"/>
        <v>238995.88750478489</v>
      </c>
      <c r="H30" s="3"/>
      <c r="K30" s="3"/>
    </row>
    <row r="31" spans="1:11" ht="12.75">
      <c r="A31">
        <f t="shared" si="3"/>
        <v>42</v>
      </c>
      <c r="B31" s="3">
        <f t="shared" si="4"/>
        <v>238995.88750478489</v>
      </c>
      <c r="C31" s="3">
        <f t="shared" si="0"/>
        <v>8240.973693053325</v>
      </c>
      <c r="D31" s="1">
        <f t="shared" si="1"/>
        <v>0.1</v>
      </c>
      <c r="E31" s="3">
        <f t="shared" si="2"/>
        <v>271136.4499483167</v>
      </c>
      <c r="H31" s="3"/>
      <c r="K31" s="3"/>
    </row>
    <row r="32" spans="1:11" ht="12.75">
      <c r="A32">
        <f t="shared" si="3"/>
        <v>43</v>
      </c>
      <c r="B32" s="3">
        <f t="shared" si="4"/>
        <v>271136.4499483167</v>
      </c>
      <c r="C32" s="3">
        <f t="shared" si="0"/>
        <v>8240.973693053325</v>
      </c>
      <c r="D32" s="1">
        <f t="shared" si="1"/>
        <v>0.1</v>
      </c>
      <c r="E32" s="3">
        <f t="shared" si="2"/>
        <v>306491.0686362017</v>
      </c>
      <c r="H32" s="3"/>
      <c r="K32" s="3"/>
    </row>
    <row r="33" spans="1:11" ht="12.75">
      <c r="A33">
        <f t="shared" si="3"/>
        <v>44</v>
      </c>
      <c r="B33" s="3">
        <f t="shared" si="4"/>
        <v>306491.0686362017</v>
      </c>
      <c r="C33" s="3">
        <f t="shared" si="0"/>
        <v>8240.973693053325</v>
      </c>
      <c r="D33" s="1">
        <f t="shared" si="1"/>
        <v>0.1</v>
      </c>
      <c r="E33" s="3">
        <f t="shared" si="2"/>
        <v>345381.14919287513</v>
      </c>
      <c r="H33" s="3"/>
      <c r="K33" s="3"/>
    </row>
    <row r="34" spans="1:11" ht="12.75">
      <c r="A34">
        <f t="shared" si="3"/>
        <v>45</v>
      </c>
      <c r="B34" s="3">
        <f t="shared" si="4"/>
        <v>345381.14919287513</v>
      </c>
      <c r="C34" s="3">
        <f t="shared" si="0"/>
        <v>8240.973693053325</v>
      </c>
      <c r="D34" s="1">
        <f t="shared" si="1"/>
        <v>0.1</v>
      </c>
      <c r="E34" s="3">
        <f t="shared" si="2"/>
        <v>388160.237805216</v>
      </c>
      <c r="H34" s="3"/>
      <c r="K34" s="3"/>
    </row>
    <row r="35" spans="1:11" ht="12.75">
      <c r="A35">
        <f t="shared" si="3"/>
        <v>46</v>
      </c>
      <c r="B35" s="3">
        <f t="shared" si="4"/>
        <v>388160.237805216</v>
      </c>
      <c r="C35" s="3">
        <f t="shared" si="0"/>
        <v>8240.973693053325</v>
      </c>
      <c r="D35" s="1">
        <f t="shared" si="1"/>
        <v>0.1</v>
      </c>
      <c r="E35" s="3">
        <f t="shared" si="2"/>
        <v>435217.23527879093</v>
      </c>
      <c r="H35" s="3"/>
      <c r="K35" s="3"/>
    </row>
    <row r="36" spans="1:11" ht="12.75">
      <c r="A36">
        <f t="shared" si="3"/>
        <v>47</v>
      </c>
      <c r="B36" s="3">
        <f t="shared" si="4"/>
        <v>435217.23527879093</v>
      </c>
      <c r="C36" s="3">
        <f t="shared" si="0"/>
        <v>8240.973693053325</v>
      </c>
      <c r="D36" s="1">
        <f t="shared" si="1"/>
        <v>0.1</v>
      </c>
      <c r="E36" s="3">
        <f t="shared" si="2"/>
        <v>486979.9324997234</v>
      </c>
      <c r="H36" s="3"/>
      <c r="K36" s="3"/>
    </row>
    <row r="37" spans="1:11" ht="12.75">
      <c r="A37">
        <f t="shared" si="3"/>
        <v>48</v>
      </c>
      <c r="B37" s="3">
        <f t="shared" si="4"/>
        <v>486979.9324997234</v>
      </c>
      <c r="C37" s="3">
        <f t="shared" si="0"/>
        <v>8240.973693053325</v>
      </c>
      <c r="D37" s="1">
        <f t="shared" si="1"/>
        <v>0.1</v>
      </c>
      <c r="E37" s="3">
        <f t="shared" si="2"/>
        <v>543918.8994427491</v>
      </c>
      <c r="H37" s="3"/>
      <c r="K37" s="3"/>
    </row>
    <row r="38" spans="1:11" ht="12.75">
      <c r="A38">
        <f t="shared" si="3"/>
        <v>49</v>
      </c>
      <c r="B38" s="3">
        <f t="shared" si="4"/>
        <v>543918.8994427491</v>
      </c>
      <c r="C38" s="3">
        <f t="shared" si="0"/>
        <v>8240.973693053325</v>
      </c>
      <c r="D38" s="1">
        <f t="shared" si="1"/>
        <v>0.1</v>
      </c>
      <c r="E38" s="3">
        <f t="shared" si="2"/>
        <v>606551.7630800774</v>
      </c>
      <c r="H38" s="3"/>
      <c r="K38" s="3"/>
    </row>
    <row r="39" spans="1:11" ht="12.75">
      <c r="A39">
        <f t="shared" si="3"/>
        <v>50</v>
      </c>
      <c r="B39" s="3">
        <f t="shared" si="4"/>
        <v>606551.7630800774</v>
      </c>
      <c r="C39" s="3">
        <f t="shared" si="0"/>
        <v>8240.973693053325</v>
      </c>
      <c r="D39" s="1">
        <f t="shared" si="1"/>
        <v>0.1</v>
      </c>
      <c r="E39" s="3">
        <f t="shared" si="2"/>
        <v>675447.9130811385</v>
      </c>
      <c r="H39" s="3"/>
      <c r="K39" s="3"/>
    </row>
    <row r="40" spans="1:11" ht="12.75">
      <c r="A40">
        <f t="shared" si="3"/>
        <v>51</v>
      </c>
      <c r="B40" s="3">
        <f t="shared" si="4"/>
        <v>675447.9130811385</v>
      </c>
      <c r="C40" s="3">
        <f t="shared" si="0"/>
        <v>8240.973693053325</v>
      </c>
      <c r="D40" s="1">
        <f t="shared" si="1"/>
        <v>0.1</v>
      </c>
      <c r="E40" s="3">
        <f t="shared" si="2"/>
        <v>751233.6780823057</v>
      </c>
      <c r="H40" s="3"/>
      <c r="K40" s="3"/>
    </row>
    <row r="41" spans="1:11" ht="12.75">
      <c r="A41">
        <f t="shared" si="3"/>
        <v>52</v>
      </c>
      <c r="B41" s="3">
        <f t="shared" si="4"/>
        <v>751233.6780823057</v>
      </c>
      <c r="C41" s="3">
        <f t="shared" si="0"/>
        <v>8240.973693053325</v>
      </c>
      <c r="D41" s="1">
        <f t="shared" si="1"/>
        <v>0.1</v>
      </c>
      <c r="E41" s="3">
        <f t="shared" si="2"/>
        <v>834598.0195835896</v>
      </c>
      <c r="H41" s="3"/>
      <c r="K41" s="3"/>
    </row>
    <row r="42" spans="1:11" ht="12.75">
      <c r="A42">
        <f t="shared" si="3"/>
        <v>53</v>
      </c>
      <c r="B42" s="3">
        <f t="shared" si="4"/>
        <v>834598.0195835896</v>
      </c>
      <c r="C42" s="3">
        <f t="shared" si="0"/>
        <v>8240.973693053325</v>
      </c>
      <c r="D42" s="1">
        <f t="shared" si="1"/>
        <v>0.1</v>
      </c>
      <c r="E42" s="3">
        <f t="shared" si="2"/>
        <v>926298.795235002</v>
      </c>
      <c r="H42" s="3"/>
      <c r="K42" s="3"/>
    </row>
    <row r="43" spans="1:11" ht="12.75">
      <c r="A43">
        <f t="shared" si="3"/>
        <v>54</v>
      </c>
      <c r="B43" s="3">
        <f t="shared" si="4"/>
        <v>926298.795235002</v>
      </c>
      <c r="C43" s="3">
        <f t="shared" si="0"/>
        <v>8240.973693053325</v>
      </c>
      <c r="D43" s="1">
        <f t="shared" si="1"/>
        <v>0.1</v>
      </c>
      <c r="E43" s="3">
        <f t="shared" si="2"/>
        <v>1027169.6484515555</v>
      </c>
      <c r="H43" s="3"/>
      <c r="K43" s="3"/>
    </row>
    <row r="44" spans="1:11" ht="12.75">
      <c r="A44">
        <f t="shared" si="3"/>
        <v>55</v>
      </c>
      <c r="B44" s="3">
        <f t="shared" si="4"/>
        <v>1027169.6484515555</v>
      </c>
      <c r="C44" s="3">
        <f t="shared" si="0"/>
        <v>8240.973693053325</v>
      </c>
      <c r="D44" s="1">
        <f t="shared" si="1"/>
        <v>0.1</v>
      </c>
      <c r="E44" s="3">
        <f t="shared" si="2"/>
        <v>1138127.5869897644</v>
      </c>
      <c r="H44" s="3"/>
      <c r="K44" s="3"/>
    </row>
    <row r="45" spans="1:11" ht="12.75">
      <c r="A45">
        <f t="shared" si="3"/>
        <v>56</v>
      </c>
      <c r="B45" s="3">
        <f t="shared" si="4"/>
        <v>1138127.5869897644</v>
      </c>
      <c r="C45" s="3">
        <f t="shared" si="0"/>
        <v>8240.973693053325</v>
      </c>
      <c r="D45" s="1">
        <f t="shared" si="1"/>
        <v>0.1</v>
      </c>
      <c r="E45" s="3">
        <f t="shared" si="2"/>
        <v>1260181.319381794</v>
      </c>
      <c r="H45" s="3"/>
      <c r="K45" s="3"/>
    </row>
    <row r="46" spans="1:11" ht="12.75">
      <c r="A46">
        <f t="shared" si="3"/>
        <v>57</v>
      </c>
      <c r="B46" s="3">
        <f t="shared" si="4"/>
        <v>1260181.319381794</v>
      </c>
      <c r="C46" s="3">
        <f t="shared" si="0"/>
        <v>8240.973693053325</v>
      </c>
      <c r="D46" s="1">
        <f t="shared" si="1"/>
        <v>0.1</v>
      </c>
      <c r="E46" s="3">
        <f t="shared" si="2"/>
        <v>1394440.4250130267</v>
      </c>
      <c r="H46" s="3"/>
      <c r="K46" s="3"/>
    </row>
    <row r="47" spans="1:11" ht="12.75">
      <c r="A47">
        <f t="shared" si="3"/>
        <v>58</v>
      </c>
      <c r="B47" s="3">
        <f t="shared" si="4"/>
        <v>1394440.4250130267</v>
      </c>
      <c r="C47" s="3">
        <f t="shared" si="0"/>
        <v>8240.973693053325</v>
      </c>
      <c r="D47" s="1">
        <f t="shared" si="1"/>
        <v>0.1</v>
      </c>
      <c r="E47" s="3">
        <f t="shared" si="2"/>
        <v>1542125.4412073826</v>
      </c>
      <c r="H47" s="3"/>
      <c r="K47" s="3"/>
    </row>
    <row r="48" spans="1:11" ht="12.75">
      <c r="A48">
        <f t="shared" si="3"/>
        <v>59</v>
      </c>
      <c r="B48" s="3">
        <f t="shared" si="4"/>
        <v>1542125.4412073826</v>
      </c>
      <c r="C48" s="3">
        <f t="shared" si="0"/>
        <v>8240.973693053325</v>
      </c>
      <c r="D48" s="1">
        <f t="shared" si="1"/>
        <v>0.1</v>
      </c>
      <c r="E48" s="3">
        <f t="shared" si="2"/>
        <v>1704578.959021174</v>
      </c>
      <c r="H48" s="3"/>
      <c r="K48" s="3"/>
    </row>
    <row r="49" spans="1:11" ht="12.75">
      <c r="A49">
        <f t="shared" si="3"/>
        <v>60</v>
      </c>
      <c r="B49" s="3">
        <f t="shared" si="4"/>
        <v>1704578.959021174</v>
      </c>
      <c r="C49" s="3">
        <f t="shared" si="0"/>
        <v>8240.973693053325</v>
      </c>
      <c r="D49" s="1">
        <f t="shared" si="1"/>
        <v>0.1</v>
      </c>
      <c r="E49" s="3">
        <f t="shared" si="2"/>
        <v>1883277.8286163448</v>
      </c>
      <c r="H49" s="3"/>
      <c r="K49" s="3"/>
    </row>
    <row r="50" spans="1:11" ht="12.75">
      <c r="A50">
        <f t="shared" si="3"/>
        <v>61</v>
      </c>
      <c r="B50" s="3">
        <f t="shared" si="4"/>
        <v>1883277.8286163448</v>
      </c>
      <c r="C50" s="3">
        <f t="shared" si="0"/>
        <v>8240.973693053325</v>
      </c>
      <c r="D50" s="1">
        <f t="shared" si="1"/>
        <v>0.1</v>
      </c>
      <c r="E50" s="3">
        <f t="shared" si="2"/>
        <v>2079846.5851710327</v>
      </c>
      <c r="H50" s="3"/>
      <c r="K50" s="3"/>
    </row>
    <row r="51" spans="1:11" ht="12.75">
      <c r="A51">
        <f t="shared" si="3"/>
        <v>62</v>
      </c>
      <c r="B51" s="3">
        <f t="shared" si="4"/>
        <v>2079846.5851710327</v>
      </c>
      <c r="C51" s="3">
        <f t="shared" si="0"/>
        <v>8240.973693053325</v>
      </c>
      <c r="D51" s="1">
        <f t="shared" si="1"/>
        <v>0.1</v>
      </c>
      <c r="E51" s="3">
        <f t="shared" si="2"/>
        <v>2296072.217381189</v>
      </c>
      <c r="H51" s="3"/>
      <c r="K51" s="3"/>
    </row>
    <row r="52" spans="1:11" ht="12.75">
      <c r="A52">
        <f t="shared" si="3"/>
        <v>63</v>
      </c>
      <c r="B52" s="3">
        <f t="shared" si="4"/>
        <v>2296072.217381189</v>
      </c>
      <c r="C52" s="3">
        <f t="shared" si="0"/>
        <v>8240.973693053325</v>
      </c>
      <c r="D52" s="1">
        <f t="shared" si="1"/>
        <v>0.1</v>
      </c>
      <c r="E52" s="3">
        <f t="shared" si="2"/>
        <v>2533920.4128123615</v>
      </c>
      <c r="H52" s="3"/>
      <c r="K52" s="3"/>
    </row>
    <row r="53" spans="1:11" ht="12.75">
      <c r="A53">
        <f t="shared" si="3"/>
        <v>64</v>
      </c>
      <c r="B53" s="3">
        <f t="shared" si="4"/>
        <v>2533920.4128123615</v>
      </c>
      <c r="C53" s="3">
        <f t="shared" si="0"/>
        <v>8240.973693053325</v>
      </c>
      <c r="D53" s="1">
        <f t="shared" si="1"/>
        <v>0.1</v>
      </c>
      <c r="E53" s="3">
        <f t="shared" si="2"/>
        <v>2795553.427786651</v>
      </c>
      <c r="H53" s="3"/>
      <c r="K53" s="3"/>
    </row>
    <row r="54" spans="1:11" ht="12.75">
      <c r="A54">
        <f t="shared" si="3"/>
        <v>65</v>
      </c>
      <c r="B54" s="3">
        <f t="shared" si="4"/>
        <v>2795553.427786651</v>
      </c>
      <c r="C54" s="3">
        <f t="shared" si="0"/>
        <v>8240.973693053325</v>
      </c>
      <c r="D54" s="1">
        <f t="shared" si="1"/>
        <v>0.1</v>
      </c>
      <c r="E54" s="3">
        <f t="shared" si="2"/>
        <v>3083349.7442583693</v>
      </c>
      <c r="H54" s="3"/>
      <c r="K54" s="3"/>
    </row>
    <row r="55" spans="1:11" ht="12.75">
      <c r="A55">
        <f t="shared" si="3"/>
        <v>66</v>
      </c>
      <c r="B55" s="3">
        <f t="shared" si="4"/>
        <v>3083349.7442583693</v>
      </c>
      <c r="C55" s="3">
        <f t="shared" si="0"/>
        <v>8240.973693053325</v>
      </c>
      <c r="D55" s="1">
        <f t="shared" si="1"/>
        <v>0.1</v>
      </c>
      <c r="E55" s="3">
        <f t="shared" si="2"/>
        <v>3399925.6923772595</v>
      </c>
      <c r="H55" s="3"/>
      <c r="K55" s="3"/>
    </row>
    <row r="56" spans="1:11" ht="12.75">
      <c r="A56">
        <f t="shared" si="3"/>
        <v>67</v>
      </c>
      <c r="B56" s="3">
        <f t="shared" si="4"/>
        <v>3399925.6923772595</v>
      </c>
      <c r="C56" s="3">
        <f t="shared" si="0"/>
        <v>8240.973693053325</v>
      </c>
      <c r="D56" s="1">
        <f t="shared" si="1"/>
        <v>0.1</v>
      </c>
      <c r="E56" s="3">
        <f t="shared" si="2"/>
        <v>3748159.2353080385</v>
      </c>
      <c r="H56" s="3"/>
      <c r="K56" s="3"/>
    </row>
    <row r="57" spans="1:11" ht="12.75">
      <c r="A57">
        <f t="shared" si="3"/>
        <v>68</v>
      </c>
      <c r="B57" s="3">
        <f t="shared" si="4"/>
        <v>3748159.2353080385</v>
      </c>
      <c r="C57" s="3">
        <f t="shared" si="0"/>
        <v>8240.973693053325</v>
      </c>
      <c r="D57" s="1">
        <f t="shared" si="1"/>
        <v>0.1</v>
      </c>
      <c r="E57" s="3">
        <f t="shared" si="2"/>
        <v>4131216.132531896</v>
      </c>
      <c r="H57" s="3"/>
      <c r="K57" s="3"/>
    </row>
    <row r="58" spans="1:11" ht="12.75">
      <c r="A58">
        <f t="shared" si="3"/>
        <v>69</v>
      </c>
      <c r="B58" s="3">
        <f t="shared" si="4"/>
        <v>4131216.132531896</v>
      </c>
      <c r="C58" s="3">
        <f t="shared" si="0"/>
        <v>8240.973693053325</v>
      </c>
      <c r="D58" s="1">
        <f t="shared" si="1"/>
        <v>0.1</v>
      </c>
      <c r="E58" s="3">
        <f t="shared" si="2"/>
        <v>4552578.719478139</v>
      </c>
      <c r="H58" s="3"/>
      <c r="K58" s="3"/>
    </row>
    <row r="59" spans="1:11" ht="12.75">
      <c r="A59">
        <f t="shared" si="3"/>
        <v>70</v>
      </c>
      <c r="B59" s="3">
        <f t="shared" si="4"/>
        <v>4552578.719478139</v>
      </c>
      <c r="C59" s="3">
        <f t="shared" si="0"/>
        <v>8240.973693053325</v>
      </c>
      <c r="D59" s="1">
        <f t="shared" si="1"/>
        <v>0.1</v>
      </c>
      <c r="E59" s="3">
        <f t="shared" si="2"/>
        <v>5016077.565119006</v>
      </c>
      <c r="H59" s="3"/>
      <c r="K59" s="3"/>
    </row>
    <row r="60" spans="1:11" ht="12.75">
      <c r="A60">
        <f>+A59+1</f>
        <v>71</v>
      </c>
      <c r="B60" s="3">
        <f>+E59</f>
        <v>5016077.565119006</v>
      </c>
      <c r="C60" s="3">
        <f t="shared" si="0"/>
        <v>8240.973693053325</v>
      </c>
      <c r="D60" s="1">
        <f t="shared" si="1"/>
        <v>0.1</v>
      </c>
      <c r="E60" s="3">
        <f>+(B60*D60)+B60+C60</f>
        <v>5525926.29532396</v>
      </c>
      <c r="H60" s="3"/>
      <c r="K60" s="3"/>
    </row>
    <row r="61" spans="1:11" ht="12.75">
      <c r="A61">
        <f>+A60+1</f>
        <v>72</v>
      </c>
      <c r="B61" s="3">
        <f>+E60</f>
        <v>5525926.29532396</v>
      </c>
      <c r="C61" s="3">
        <f t="shared" si="0"/>
        <v>8240.973693053325</v>
      </c>
      <c r="D61" s="1">
        <f t="shared" si="1"/>
        <v>0.1</v>
      </c>
      <c r="E61" s="3">
        <f>+(B61*D61)+B61+C61</f>
        <v>6086759.898549409</v>
      </c>
      <c r="H61" s="3"/>
      <c r="K61" s="3"/>
    </row>
    <row r="62" spans="1:11" ht="12.75">
      <c r="A62">
        <f>+A61+1</f>
        <v>73</v>
      </c>
      <c r="B62" s="3">
        <f>+E61</f>
        <v>6086759.898549409</v>
      </c>
      <c r="C62" s="3">
        <f t="shared" si="0"/>
        <v>8240.973693053325</v>
      </c>
      <c r="D62" s="1">
        <f t="shared" si="1"/>
        <v>0.1</v>
      </c>
      <c r="E62" s="3">
        <f>+(B62*D62)+B62+C62</f>
        <v>6703676.862097403</v>
      </c>
      <c r="H62" s="3"/>
      <c r="K62" s="3"/>
    </row>
    <row r="63" spans="1:11" ht="12.75">
      <c r="A63">
        <f>+A62+1</f>
        <v>74</v>
      </c>
      <c r="B63" s="3">
        <f>+E62</f>
        <v>6703676.862097403</v>
      </c>
      <c r="C63" s="3">
        <f t="shared" si="0"/>
        <v>8240.973693053325</v>
      </c>
      <c r="D63" s="1">
        <f t="shared" si="1"/>
        <v>0.1</v>
      </c>
      <c r="E63" s="3">
        <f>+(B63*D63)+B63+C63</f>
        <v>7382285.522000196</v>
      </c>
      <c r="H63" s="3"/>
      <c r="K63" s="3"/>
    </row>
    <row r="64" spans="1:11" ht="12.75">
      <c r="A64">
        <f>+A63+1</f>
        <v>75</v>
      </c>
      <c r="B64" s="3">
        <f>+E63</f>
        <v>7382285.522000196</v>
      </c>
      <c r="C64" s="3">
        <f t="shared" si="0"/>
        <v>8240.973693053325</v>
      </c>
      <c r="D64" s="1">
        <f t="shared" si="1"/>
        <v>0.1</v>
      </c>
      <c r="E64" s="3">
        <f>+(B64*D64)+B64+C64</f>
        <v>8128755.047893269</v>
      </c>
      <c r="H64" s="3"/>
      <c r="K64" s="3"/>
    </row>
    <row r="65" spans="2:11" ht="12.75">
      <c r="B65" s="3"/>
      <c r="C65" s="3"/>
      <c r="D65" s="1"/>
      <c r="E65" s="3"/>
      <c r="K65" s="3"/>
    </row>
    <row r="66" spans="2:5" ht="12.75">
      <c r="B66" s="12"/>
      <c r="C66" s="3"/>
      <c r="D66" s="1"/>
      <c r="E66" s="3"/>
    </row>
    <row r="67" spans="1:5" ht="12.75">
      <c r="A67" s="9" t="s">
        <v>24</v>
      </c>
      <c r="B67" s="3"/>
      <c r="C67" s="3"/>
      <c r="D67" s="1"/>
      <c r="E67" s="3"/>
    </row>
    <row r="68" spans="2:5" ht="12.75">
      <c r="B68" t="s">
        <v>1</v>
      </c>
      <c r="C68" t="s">
        <v>11</v>
      </c>
      <c r="D68" t="s">
        <v>13</v>
      </c>
      <c r="E68" t="s">
        <v>12</v>
      </c>
    </row>
    <row r="69" spans="1:8" ht="12.75">
      <c r="A69" s="15">
        <f>+B9</f>
        <v>65</v>
      </c>
      <c r="B69" s="3">
        <f>VLOOKUP(B$9,A19:E74,5,FALSE)</f>
        <v>3083349.7442583693</v>
      </c>
      <c r="C69" s="3">
        <f>+$B$10</f>
        <v>142792.11406009927</v>
      </c>
      <c r="D69" s="1">
        <f>+$B$6</f>
        <v>0.05</v>
      </c>
      <c r="E69" s="3">
        <f>+B69+(B69*D69)-C69</f>
        <v>3094725.117411189</v>
      </c>
      <c r="F69" s="3"/>
      <c r="H69" s="3"/>
    </row>
    <row r="70" spans="1:8" ht="12.75">
      <c r="A70">
        <f>+A69+1</f>
        <v>66</v>
      </c>
      <c r="B70" s="3">
        <f>+E69</f>
        <v>3094725.117411189</v>
      </c>
      <c r="C70" s="3">
        <f>IF(A70&gt;100,0,C69*(1+$B$7))</f>
        <v>145647.95634130127</v>
      </c>
      <c r="D70" s="1">
        <f aca="true" t="shared" si="5" ref="D70:D130">+$B$6</f>
        <v>0.05</v>
      </c>
      <c r="E70" s="3">
        <f aca="true" t="shared" si="6" ref="E70:E119">+B70+(B70*D70)-C70</f>
        <v>3103813.416940447</v>
      </c>
      <c r="F70" s="3"/>
      <c r="H70" s="3"/>
    </row>
    <row r="71" spans="1:5" ht="12.75">
      <c r="A71">
        <f aca="true" t="shared" si="7" ref="A71:A104">+A70+1</f>
        <v>67</v>
      </c>
      <c r="B71" s="3">
        <f aca="true" t="shared" si="8" ref="B71:B104">+E70</f>
        <v>3103813.416940447</v>
      </c>
      <c r="C71" s="3">
        <f aca="true" t="shared" si="9" ref="C71:C119">IF(A71&gt;100,0,C70*(1+$B$7))</f>
        <v>148560.9154681273</v>
      </c>
      <c r="D71" s="1">
        <f t="shared" si="5"/>
        <v>0.05</v>
      </c>
      <c r="E71" s="3">
        <f t="shared" si="6"/>
        <v>3110443.172319342</v>
      </c>
    </row>
    <row r="72" spans="1:6" ht="12.75">
      <c r="A72">
        <f t="shared" si="7"/>
        <v>68</v>
      </c>
      <c r="B72" s="3">
        <f t="shared" si="8"/>
        <v>3110443.172319342</v>
      </c>
      <c r="C72" s="3">
        <f t="shared" si="9"/>
        <v>151532.13377748983</v>
      </c>
      <c r="D72" s="1">
        <f t="shared" si="5"/>
        <v>0.05</v>
      </c>
      <c r="E72" s="3">
        <f t="shared" si="6"/>
        <v>3114433.1971578193</v>
      </c>
      <c r="F72" s="3"/>
    </row>
    <row r="73" spans="1:5" ht="12.75">
      <c r="A73">
        <f t="shared" si="7"/>
        <v>69</v>
      </c>
      <c r="B73" s="3">
        <f t="shared" si="8"/>
        <v>3114433.1971578193</v>
      </c>
      <c r="C73" s="3">
        <f t="shared" si="9"/>
        <v>154562.77645303964</v>
      </c>
      <c r="D73" s="1">
        <f t="shared" si="5"/>
        <v>0.05</v>
      </c>
      <c r="E73" s="3">
        <f t="shared" si="6"/>
        <v>3115592.0805626707</v>
      </c>
    </row>
    <row r="74" spans="1:5" ht="12.75">
      <c r="A74">
        <f t="shared" si="7"/>
        <v>70</v>
      </c>
      <c r="B74" s="3">
        <f t="shared" si="8"/>
        <v>3115592.0805626707</v>
      </c>
      <c r="C74" s="3">
        <f t="shared" si="9"/>
        <v>157654.03198210042</v>
      </c>
      <c r="D74" s="1">
        <f t="shared" si="5"/>
        <v>0.05</v>
      </c>
      <c r="E74" s="3">
        <f t="shared" si="6"/>
        <v>3113717.652608704</v>
      </c>
    </row>
    <row r="75" spans="1:5" ht="12.75">
      <c r="A75">
        <f t="shared" si="7"/>
        <v>71</v>
      </c>
      <c r="B75" s="3">
        <f t="shared" si="8"/>
        <v>3113717.652608704</v>
      </c>
      <c r="C75" s="3">
        <f t="shared" si="9"/>
        <v>160807.11262174245</v>
      </c>
      <c r="D75" s="1">
        <f t="shared" si="5"/>
        <v>0.05</v>
      </c>
      <c r="E75" s="3">
        <f t="shared" si="6"/>
        <v>3108596.422617397</v>
      </c>
    </row>
    <row r="76" spans="1:5" ht="12.75">
      <c r="A76">
        <f t="shared" si="7"/>
        <v>72</v>
      </c>
      <c r="B76" s="3">
        <f t="shared" si="8"/>
        <v>3108596.422617397</v>
      </c>
      <c r="C76" s="3">
        <f t="shared" si="9"/>
        <v>164023.2548741773</v>
      </c>
      <c r="D76" s="1">
        <f t="shared" si="5"/>
        <v>0.05</v>
      </c>
      <c r="E76" s="3">
        <f t="shared" si="6"/>
        <v>3100002.9888740894</v>
      </c>
    </row>
    <row r="77" spans="1:5" ht="12.75">
      <c r="A77">
        <f t="shared" si="7"/>
        <v>73</v>
      </c>
      <c r="B77" s="3">
        <f t="shared" si="8"/>
        <v>3100002.9888740894</v>
      </c>
      <c r="C77" s="3">
        <f t="shared" si="9"/>
        <v>167303.71997166084</v>
      </c>
      <c r="D77" s="1">
        <f t="shared" si="5"/>
        <v>0.05</v>
      </c>
      <c r="E77" s="3">
        <f t="shared" si="6"/>
        <v>3087699.418346133</v>
      </c>
    </row>
    <row r="78" spans="1:5" ht="12.75">
      <c r="A78">
        <f t="shared" si="7"/>
        <v>74</v>
      </c>
      <c r="B78" s="3">
        <f t="shared" si="8"/>
        <v>3087699.418346133</v>
      </c>
      <c r="C78" s="3">
        <f t="shared" si="9"/>
        <v>170649.79437109406</v>
      </c>
      <c r="D78" s="1">
        <f t="shared" si="5"/>
        <v>0.05</v>
      </c>
      <c r="E78" s="3">
        <f t="shared" si="6"/>
        <v>3071434.594892346</v>
      </c>
    </row>
    <row r="79" spans="1:5" ht="12.75">
      <c r="A79">
        <f t="shared" si="7"/>
        <v>75</v>
      </c>
      <c r="B79" s="3">
        <f t="shared" si="8"/>
        <v>3071434.594892346</v>
      </c>
      <c r="C79" s="3">
        <f t="shared" si="9"/>
        <v>174062.79025851595</v>
      </c>
      <c r="D79" s="1">
        <f t="shared" si="5"/>
        <v>0.05</v>
      </c>
      <c r="E79" s="3">
        <f t="shared" si="6"/>
        <v>3050943.534378447</v>
      </c>
    </row>
    <row r="80" spans="1:5" ht="12.75">
      <c r="A80">
        <f t="shared" si="7"/>
        <v>76</v>
      </c>
      <c r="B80" s="3">
        <f t="shared" si="8"/>
        <v>3050943.534378447</v>
      </c>
      <c r="C80" s="3">
        <f t="shared" si="9"/>
        <v>177544.04606368626</v>
      </c>
      <c r="D80" s="1">
        <f t="shared" si="5"/>
        <v>0.05</v>
      </c>
      <c r="E80" s="3">
        <f t="shared" si="6"/>
        <v>3025946.665033683</v>
      </c>
    </row>
    <row r="81" spans="1:5" ht="12.75">
      <c r="A81">
        <f t="shared" si="7"/>
        <v>77</v>
      </c>
      <c r="B81" s="3">
        <f t="shared" si="8"/>
        <v>3025946.665033683</v>
      </c>
      <c r="C81" s="3">
        <f t="shared" si="9"/>
        <v>181094.92698495998</v>
      </c>
      <c r="D81" s="1">
        <f t="shared" si="5"/>
        <v>0.05</v>
      </c>
      <c r="E81" s="3">
        <f t="shared" si="6"/>
        <v>2996149.071300407</v>
      </c>
    </row>
    <row r="82" spans="1:5" ht="12.75">
      <c r="A82">
        <f t="shared" si="7"/>
        <v>78</v>
      </c>
      <c r="B82" s="3">
        <f t="shared" si="8"/>
        <v>2996149.071300407</v>
      </c>
      <c r="C82" s="3">
        <f t="shared" si="9"/>
        <v>184716.8255246592</v>
      </c>
      <c r="D82" s="1">
        <f t="shared" si="5"/>
        <v>0.05</v>
      </c>
      <c r="E82" s="3">
        <f t="shared" si="6"/>
        <v>2961239.6993407677</v>
      </c>
    </row>
    <row r="83" spans="1:5" ht="12.75">
      <c r="A83">
        <f t="shared" si="7"/>
        <v>79</v>
      </c>
      <c r="B83" s="3">
        <f t="shared" si="8"/>
        <v>2961239.6993407677</v>
      </c>
      <c r="C83" s="3">
        <f t="shared" si="9"/>
        <v>188411.16203515237</v>
      </c>
      <c r="D83" s="1">
        <f t="shared" si="5"/>
        <v>0.05</v>
      </c>
      <c r="E83" s="3">
        <f t="shared" si="6"/>
        <v>2920890.522272654</v>
      </c>
    </row>
    <row r="84" spans="1:5" ht="12.75">
      <c r="A84">
        <f t="shared" si="7"/>
        <v>80</v>
      </c>
      <c r="B84" s="3">
        <f t="shared" si="8"/>
        <v>2920890.522272654</v>
      </c>
      <c r="C84" s="3">
        <f t="shared" si="9"/>
        <v>192179.38527585543</v>
      </c>
      <c r="D84" s="1">
        <f t="shared" si="5"/>
        <v>0.05</v>
      </c>
      <c r="E84" s="3">
        <f t="shared" si="6"/>
        <v>2874755.6631104313</v>
      </c>
    </row>
    <row r="85" spans="1:5" ht="12.75">
      <c r="A85">
        <f t="shared" si="7"/>
        <v>81</v>
      </c>
      <c r="B85" s="3">
        <f t="shared" si="8"/>
        <v>2874755.6631104313</v>
      </c>
      <c r="C85" s="3">
        <f t="shared" si="9"/>
        <v>196022.97298137253</v>
      </c>
      <c r="D85" s="1">
        <f t="shared" si="5"/>
        <v>0.05</v>
      </c>
      <c r="E85" s="3">
        <f t="shared" si="6"/>
        <v>2822470.4732845803</v>
      </c>
    </row>
    <row r="86" spans="1:5" ht="12.75">
      <c r="A86">
        <f t="shared" si="7"/>
        <v>82</v>
      </c>
      <c r="B86" s="3">
        <f t="shared" si="8"/>
        <v>2822470.4732845803</v>
      </c>
      <c r="C86" s="3">
        <f t="shared" si="9"/>
        <v>199943.43244099998</v>
      </c>
      <c r="D86" s="1">
        <f t="shared" si="5"/>
        <v>0.05</v>
      </c>
      <c r="E86" s="3">
        <f t="shared" si="6"/>
        <v>2763650.5645078095</v>
      </c>
    </row>
    <row r="87" spans="1:5" ht="12.75">
      <c r="A87">
        <f t="shared" si="7"/>
        <v>83</v>
      </c>
      <c r="B87" s="3">
        <f t="shared" si="8"/>
        <v>2763650.5645078095</v>
      </c>
      <c r="C87" s="3">
        <f t="shared" si="9"/>
        <v>203942.30108982</v>
      </c>
      <c r="D87" s="1">
        <f t="shared" si="5"/>
        <v>0.05</v>
      </c>
      <c r="E87" s="3">
        <f t="shared" si="6"/>
        <v>2697890.7916433797</v>
      </c>
    </row>
    <row r="88" spans="1:5" ht="12.75">
      <c r="A88">
        <f t="shared" si="7"/>
        <v>84</v>
      </c>
      <c r="B88" s="3">
        <f t="shared" si="8"/>
        <v>2697890.7916433797</v>
      </c>
      <c r="C88" s="3">
        <f t="shared" si="9"/>
        <v>208021.1471116164</v>
      </c>
      <c r="D88" s="1">
        <f t="shared" si="5"/>
        <v>0.05</v>
      </c>
      <c r="E88" s="3">
        <f t="shared" si="6"/>
        <v>2624764.1841139323</v>
      </c>
    </row>
    <row r="89" spans="1:5" ht="12.75">
      <c r="A89">
        <f t="shared" si="7"/>
        <v>85</v>
      </c>
      <c r="B89" s="3">
        <f t="shared" si="8"/>
        <v>2624764.1841139323</v>
      </c>
      <c r="C89" s="3">
        <f t="shared" si="9"/>
        <v>212181.57005384873</v>
      </c>
      <c r="D89" s="1">
        <f t="shared" si="5"/>
        <v>0.05</v>
      </c>
      <c r="E89" s="3">
        <f t="shared" si="6"/>
        <v>2543820.82326578</v>
      </c>
    </row>
    <row r="90" spans="1:5" ht="12.75">
      <c r="A90">
        <f t="shared" si="7"/>
        <v>86</v>
      </c>
      <c r="B90" s="3">
        <f t="shared" si="8"/>
        <v>2543820.82326578</v>
      </c>
      <c r="C90" s="3">
        <f t="shared" si="9"/>
        <v>216425.2014549257</v>
      </c>
      <c r="D90" s="1">
        <f t="shared" si="5"/>
        <v>0.05</v>
      </c>
      <c r="E90" s="3">
        <f t="shared" si="6"/>
        <v>2454586.6629741434</v>
      </c>
    </row>
    <row r="91" spans="1:5" ht="12.75">
      <c r="A91">
        <f t="shared" si="7"/>
        <v>87</v>
      </c>
      <c r="B91" s="3">
        <f t="shared" si="8"/>
        <v>2454586.6629741434</v>
      </c>
      <c r="C91" s="3">
        <f t="shared" si="9"/>
        <v>220753.70548402422</v>
      </c>
      <c r="D91" s="1">
        <f t="shared" si="5"/>
        <v>0.05</v>
      </c>
      <c r="E91" s="3">
        <f t="shared" si="6"/>
        <v>2356562.2906388263</v>
      </c>
    </row>
    <row r="92" spans="1:5" ht="12.75">
      <c r="A92">
        <f t="shared" si="7"/>
        <v>88</v>
      </c>
      <c r="B92" s="3">
        <f t="shared" si="8"/>
        <v>2356562.2906388263</v>
      </c>
      <c r="C92" s="3">
        <f t="shared" si="9"/>
        <v>225168.7795937047</v>
      </c>
      <c r="D92" s="1">
        <f t="shared" si="5"/>
        <v>0.05</v>
      </c>
      <c r="E92" s="3">
        <f t="shared" si="6"/>
        <v>2249221.625577063</v>
      </c>
    </row>
    <row r="93" spans="1:5" ht="12.75">
      <c r="A93">
        <f t="shared" si="7"/>
        <v>89</v>
      </c>
      <c r="B93" s="3">
        <f t="shared" si="8"/>
        <v>2249221.625577063</v>
      </c>
      <c r="C93" s="3">
        <f t="shared" si="9"/>
        <v>229672.1551855788</v>
      </c>
      <c r="D93" s="1">
        <f t="shared" si="5"/>
        <v>0.05</v>
      </c>
      <c r="E93" s="3">
        <f t="shared" si="6"/>
        <v>2132010.551670337</v>
      </c>
    </row>
    <row r="94" spans="1:5" ht="12.75">
      <c r="A94">
        <f t="shared" si="7"/>
        <v>90</v>
      </c>
      <c r="B94" s="3">
        <f t="shared" si="8"/>
        <v>2132010.551670337</v>
      </c>
      <c r="C94" s="3">
        <f t="shared" si="9"/>
        <v>234265.59828929038</v>
      </c>
      <c r="D94" s="1">
        <f t="shared" si="5"/>
        <v>0.05</v>
      </c>
      <c r="E94" s="3">
        <f t="shared" si="6"/>
        <v>2004345.4809645633</v>
      </c>
    </row>
    <row r="95" spans="1:5" ht="12.75">
      <c r="A95">
        <f t="shared" si="7"/>
        <v>91</v>
      </c>
      <c r="B95" s="3">
        <f t="shared" si="8"/>
        <v>2004345.4809645633</v>
      </c>
      <c r="C95" s="3">
        <f t="shared" si="9"/>
        <v>238950.9102550762</v>
      </c>
      <c r="D95" s="1">
        <f t="shared" si="5"/>
        <v>0.05</v>
      </c>
      <c r="E95" s="3">
        <f t="shared" si="6"/>
        <v>1865611.8447577155</v>
      </c>
    </row>
    <row r="96" spans="1:5" ht="12.75">
      <c r="A96">
        <f t="shared" si="7"/>
        <v>92</v>
      </c>
      <c r="B96" s="3">
        <f t="shared" si="8"/>
        <v>1865611.8447577155</v>
      </c>
      <c r="C96" s="3">
        <f t="shared" si="9"/>
        <v>243729.9284601777</v>
      </c>
      <c r="D96" s="1">
        <f t="shared" si="5"/>
        <v>0.05</v>
      </c>
      <c r="E96" s="3">
        <f t="shared" si="6"/>
        <v>1715162.5085354235</v>
      </c>
    </row>
    <row r="97" spans="1:5" ht="12.75">
      <c r="A97">
        <f t="shared" si="7"/>
        <v>93</v>
      </c>
      <c r="B97" s="3">
        <f t="shared" si="8"/>
        <v>1715162.5085354235</v>
      </c>
      <c r="C97" s="3">
        <f t="shared" si="9"/>
        <v>248604.52702938125</v>
      </c>
      <c r="D97" s="1">
        <f t="shared" si="5"/>
        <v>0.05</v>
      </c>
      <c r="E97" s="3">
        <f t="shared" si="6"/>
        <v>1552316.1069328133</v>
      </c>
    </row>
    <row r="98" spans="1:5" ht="12.75">
      <c r="A98">
        <f t="shared" si="7"/>
        <v>94</v>
      </c>
      <c r="B98" s="3">
        <f t="shared" si="8"/>
        <v>1552316.1069328133</v>
      </c>
      <c r="C98" s="3">
        <f t="shared" si="9"/>
        <v>253576.6175699689</v>
      </c>
      <c r="D98" s="1">
        <f t="shared" si="5"/>
        <v>0.05</v>
      </c>
      <c r="E98" s="3">
        <f t="shared" si="6"/>
        <v>1376355.2947094853</v>
      </c>
    </row>
    <row r="99" spans="1:5" ht="12.75">
      <c r="A99">
        <f t="shared" si="7"/>
        <v>95</v>
      </c>
      <c r="B99" s="3">
        <f t="shared" si="8"/>
        <v>1376355.2947094853</v>
      </c>
      <c r="C99" s="3">
        <f t="shared" si="9"/>
        <v>258648.14992136828</v>
      </c>
      <c r="D99" s="1">
        <f t="shared" si="5"/>
        <v>0.05</v>
      </c>
      <c r="E99" s="3">
        <f t="shared" si="6"/>
        <v>1186524.9095235912</v>
      </c>
    </row>
    <row r="100" spans="1:5" ht="12.75">
      <c r="A100">
        <f t="shared" si="7"/>
        <v>96</v>
      </c>
      <c r="B100" s="3">
        <f t="shared" si="8"/>
        <v>1186524.9095235912</v>
      </c>
      <c r="C100" s="3">
        <f t="shared" si="9"/>
        <v>263821.1129197957</v>
      </c>
      <c r="D100" s="1">
        <f t="shared" si="5"/>
        <v>0.05</v>
      </c>
      <c r="E100" s="3">
        <f t="shared" si="6"/>
        <v>982030.042079975</v>
      </c>
    </row>
    <row r="101" spans="1:5" ht="12.75">
      <c r="A101">
        <f t="shared" si="7"/>
        <v>97</v>
      </c>
      <c r="B101" s="3">
        <f t="shared" si="8"/>
        <v>982030.042079975</v>
      </c>
      <c r="C101" s="3">
        <f t="shared" si="9"/>
        <v>269097.5351781916</v>
      </c>
      <c r="D101" s="1">
        <f t="shared" si="5"/>
        <v>0.05</v>
      </c>
      <c r="E101" s="3">
        <f t="shared" si="6"/>
        <v>762034.0090057822</v>
      </c>
    </row>
    <row r="102" spans="1:5" ht="12.75">
      <c r="A102">
        <f t="shared" si="7"/>
        <v>98</v>
      </c>
      <c r="B102" s="3">
        <f t="shared" si="8"/>
        <v>762034.0090057822</v>
      </c>
      <c r="C102" s="3">
        <f t="shared" si="9"/>
        <v>274479.4858817554</v>
      </c>
      <c r="D102" s="1">
        <f t="shared" si="5"/>
        <v>0.05</v>
      </c>
      <c r="E102" s="3">
        <f t="shared" si="6"/>
        <v>525656.2235743159</v>
      </c>
    </row>
    <row r="103" spans="1:5" ht="12.75">
      <c r="A103">
        <f t="shared" si="7"/>
        <v>99</v>
      </c>
      <c r="B103" s="3">
        <f t="shared" si="8"/>
        <v>525656.2235743159</v>
      </c>
      <c r="C103" s="3">
        <f t="shared" si="9"/>
        <v>279969.07559939055</v>
      </c>
      <c r="D103" s="1">
        <f t="shared" si="5"/>
        <v>0.05</v>
      </c>
      <c r="E103" s="3">
        <f t="shared" si="6"/>
        <v>271969.95915364113</v>
      </c>
    </row>
    <row r="104" spans="1:5" ht="12.75">
      <c r="A104">
        <f t="shared" si="7"/>
        <v>100</v>
      </c>
      <c r="B104" s="3">
        <f t="shared" si="8"/>
        <v>271969.95915364113</v>
      </c>
      <c r="C104" s="3">
        <f t="shared" si="9"/>
        <v>285568.4571113784</v>
      </c>
      <c r="D104" s="1">
        <f t="shared" si="5"/>
        <v>0.05</v>
      </c>
      <c r="E104" s="3">
        <f t="shared" si="6"/>
        <v>-5.51808625459671E-08</v>
      </c>
    </row>
    <row r="105" spans="1:5" ht="12.75">
      <c r="A105">
        <f>+A104+1</f>
        <v>101</v>
      </c>
      <c r="B105" s="3">
        <f>+E104</f>
        <v>-5.51808625459671E-08</v>
      </c>
      <c r="C105" s="3">
        <f t="shared" si="9"/>
        <v>0</v>
      </c>
      <c r="D105" s="1">
        <f t="shared" si="5"/>
        <v>0.05</v>
      </c>
      <c r="E105" s="3">
        <f t="shared" si="6"/>
        <v>-5.7939905673265456E-08</v>
      </c>
    </row>
    <row r="106" spans="1:5" ht="12.75">
      <c r="A106">
        <f aca="true" t="shared" si="10" ref="A106:A116">+A105+1</f>
        <v>102</v>
      </c>
      <c r="B106" s="3">
        <f aca="true" t="shared" si="11" ref="B106:B116">+E105</f>
        <v>-5.7939905673265456E-08</v>
      </c>
      <c r="C106" s="3">
        <f t="shared" si="9"/>
        <v>0</v>
      </c>
      <c r="D106" s="1">
        <f t="shared" si="5"/>
        <v>0.05</v>
      </c>
      <c r="E106" s="3">
        <f t="shared" si="6"/>
        <v>-6.083690095692873E-08</v>
      </c>
    </row>
    <row r="107" spans="1:5" ht="12.75">
      <c r="A107">
        <f t="shared" si="10"/>
        <v>103</v>
      </c>
      <c r="B107" s="3">
        <f t="shared" si="11"/>
        <v>-6.083690095692873E-08</v>
      </c>
      <c r="C107" s="3">
        <f t="shared" si="9"/>
        <v>0</v>
      </c>
      <c r="D107" s="1">
        <f t="shared" si="5"/>
        <v>0.05</v>
      </c>
      <c r="E107" s="3">
        <f t="shared" si="6"/>
        <v>-6.387874600477517E-08</v>
      </c>
    </row>
    <row r="108" spans="1:5" ht="12.75">
      <c r="A108">
        <f t="shared" si="10"/>
        <v>104</v>
      </c>
      <c r="B108" s="3">
        <f t="shared" si="11"/>
        <v>-6.387874600477517E-08</v>
      </c>
      <c r="C108" s="3">
        <f t="shared" si="9"/>
        <v>0</v>
      </c>
      <c r="D108" s="1">
        <f t="shared" si="5"/>
        <v>0.05</v>
      </c>
      <c r="E108" s="3">
        <f t="shared" si="6"/>
        <v>-6.707268330501393E-08</v>
      </c>
    </row>
    <row r="109" spans="1:5" ht="12.75">
      <c r="A109">
        <f t="shared" si="10"/>
        <v>105</v>
      </c>
      <c r="B109" s="3">
        <f t="shared" si="11"/>
        <v>-6.707268330501393E-08</v>
      </c>
      <c r="C109" s="3">
        <f t="shared" si="9"/>
        <v>0</v>
      </c>
      <c r="D109" s="1">
        <f t="shared" si="5"/>
        <v>0.05</v>
      </c>
      <c r="E109" s="3">
        <f t="shared" si="6"/>
        <v>-7.042631747026463E-08</v>
      </c>
    </row>
    <row r="110" spans="1:5" ht="12.75">
      <c r="A110">
        <f t="shared" si="10"/>
        <v>106</v>
      </c>
      <c r="B110" s="3">
        <f t="shared" si="11"/>
        <v>-7.042631747026463E-08</v>
      </c>
      <c r="C110" s="3">
        <f t="shared" si="9"/>
        <v>0</v>
      </c>
      <c r="D110" s="1">
        <f t="shared" si="5"/>
        <v>0.05</v>
      </c>
      <c r="E110" s="3">
        <f t="shared" si="6"/>
        <v>-7.394763334377786E-08</v>
      </c>
    </row>
    <row r="111" spans="1:5" ht="12.75">
      <c r="A111">
        <f t="shared" si="10"/>
        <v>107</v>
      </c>
      <c r="B111" s="3">
        <f t="shared" si="11"/>
        <v>-7.394763334377786E-08</v>
      </c>
      <c r="C111" s="3">
        <f t="shared" si="9"/>
        <v>0</v>
      </c>
      <c r="D111" s="1">
        <f t="shared" si="5"/>
        <v>0.05</v>
      </c>
      <c r="E111" s="3">
        <f t="shared" si="6"/>
        <v>-7.764501501096675E-08</v>
      </c>
    </row>
    <row r="112" spans="1:5" ht="12.75">
      <c r="A112">
        <f t="shared" si="10"/>
        <v>108</v>
      </c>
      <c r="B112" s="3">
        <f t="shared" si="11"/>
        <v>-7.764501501096675E-08</v>
      </c>
      <c r="C112" s="3">
        <f t="shared" si="9"/>
        <v>0</v>
      </c>
      <c r="D112" s="1">
        <f t="shared" si="5"/>
        <v>0.05</v>
      </c>
      <c r="E112" s="3">
        <f t="shared" si="6"/>
        <v>-8.152726576151509E-08</v>
      </c>
    </row>
    <row r="113" spans="1:5" ht="12.75">
      <c r="A113">
        <f t="shared" si="10"/>
        <v>109</v>
      </c>
      <c r="B113" s="3">
        <f t="shared" si="11"/>
        <v>-8.152726576151509E-08</v>
      </c>
      <c r="C113" s="3">
        <f t="shared" si="9"/>
        <v>0</v>
      </c>
      <c r="D113" s="1">
        <f t="shared" si="5"/>
        <v>0.05</v>
      </c>
      <c r="E113" s="3">
        <f t="shared" si="6"/>
        <v>-8.560362904959085E-08</v>
      </c>
    </row>
    <row r="114" spans="1:5" ht="12.75">
      <c r="A114">
        <f t="shared" si="10"/>
        <v>110</v>
      </c>
      <c r="B114" s="3">
        <f t="shared" si="11"/>
        <v>-8.560362904959085E-08</v>
      </c>
      <c r="C114" s="3">
        <f t="shared" si="9"/>
        <v>0</v>
      </c>
      <c r="D114" s="1">
        <f t="shared" si="5"/>
        <v>0.05</v>
      </c>
      <c r="E114" s="3">
        <f t="shared" si="6"/>
        <v>-8.988381050207039E-08</v>
      </c>
    </row>
    <row r="115" spans="1:5" ht="12.75">
      <c r="A115">
        <f t="shared" si="10"/>
        <v>111</v>
      </c>
      <c r="B115" s="3">
        <f t="shared" si="11"/>
        <v>-8.988381050207039E-08</v>
      </c>
      <c r="C115" s="3">
        <f t="shared" si="9"/>
        <v>0</v>
      </c>
      <c r="D115" s="1">
        <f t="shared" si="5"/>
        <v>0.05</v>
      </c>
      <c r="E115" s="3">
        <f t="shared" si="6"/>
        <v>-9.43780010271739E-08</v>
      </c>
    </row>
    <row r="116" spans="1:5" ht="12.75">
      <c r="A116">
        <f t="shared" si="10"/>
        <v>112</v>
      </c>
      <c r="B116" s="3">
        <f t="shared" si="11"/>
        <v>-9.43780010271739E-08</v>
      </c>
      <c r="C116" s="3">
        <f t="shared" si="9"/>
        <v>0</v>
      </c>
      <c r="D116" s="1">
        <f t="shared" si="5"/>
        <v>0.05</v>
      </c>
      <c r="E116" s="3">
        <f t="shared" si="6"/>
        <v>-9.90969010785326E-08</v>
      </c>
    </row>
    <row r="117" spans="1:5" ht="12.75">
      <c r="A117">
        <f>+A116+1</f>
        <v>113</v>
      </c>
      <c r="B117" s="3">
        <f>+E116</f>
        <v>-9.90969010785326E-08</v>
      </c>
      <c r="C117" s="3">
        <f t="shared" si="9"/>
        <v>0</v>
      </c>
      <c r="D117" s="1">
        <f t="shared" si="5"/>
        <v>0.05</v>
      </c>
      <c r="E117" s="3">
        <f t="shared" si="6"/>
        <v>-1.0405174613245923E-07</v>
      </c>
    </row>
    <row r="118" spans="1:5" ht="12.75">
      <c r="A118">
        <f aca="true" t="shared" si="12" ref="A118:A130">+A117+1</f>
        <v>114</v>
      </c>
      <c r="B118" s="3">
        <f aca="true" t="shared" si="13" ref="B118:B130">+E117</f>
        <v>-1.0405174613245923E-07</v>
      </c>
      <c r="C118" s="3">
        <f aca="true" t="shared" si="14" ref="C118:C130">IF(A118&gt;100,0,C117*(1+$B$7))</f>
        <v>0</v>
      </c>
      <c r="D118" s="1">
        <f t="shared" si="5"/>
        <v>0.05</v>
      </c>
      <c r="E118" s="3">
        <f aca="true" t="shared" si="15" ref="E118:E130">+B118+(B118*D118)-C118</f>
        <v>-1.0925433343908218E-07</v>
      </c>
    </row>
    <row r="119" spans="1:5" ht="12.75">
      <c r="A119">
        <f t="shared" si="12"/>
        <v>115</v>
      </c>
      <c r="B119" s="3">
        <f t="shared" si="13"/>
        <v>-1.0925433343908218E-07</v>
      </c>
      <c r="C119" s="3">
        <f t="shared" si="14"/>
        <v>0</v>
      </c>
      <c r="D119" s="1">
        <f t="shared" si="5"/>
        <v>0.05</v>
      </c>
      <c r="E119" s="3">
        <f t="shared" si="15"/>
        <v>-1.147170501110363E-07</v>
      </c>
    </row>
    <row r="120" spans="1:5" ht="12.75">
      <c r="A120">
        <f t="shared" si="12"/>
        <v>116</v>
      </c>
      <c r="B120" s="3">
        <f t="shared" si="13"/>
        <v>-1.147170501110363E-07</v>
      </c>
      <c r="C120" s="3">
        <f t="shared" si="14"/>
        <v>0</v>
      </c>
      <c r="D120" s="1">
        <f t="shared" si="5"/>
        <v>0.05</v>
      </c>
      <c r="E120" s="3">
        <f t="shared" si="15"/>
        <v>-1.2045290261658812E-07</v>
      </c>
    </row>
    <row r="121" spans="1:5" ht="12.75">
      <c r="A121">
        <f t="shared" si="12"/>
        <v>117</v>
      </c>
      <c r="B121" s="3">
        <f t="shared" si="13"/>
        <v>-1.2045290261658812E-07</v>
      </c>
      <c r="C121" s="3">
        <f t="shared" si="14"/>
        <v>0</v>
      </c>
      <c r="D121" s="1">
        <f t="shared" si="5"/>
        <v>0.05</v>
      </c>
      <c r="E121" s="3">
        <f t="shared" si="15"/>
        <v>-1.2647554774741753E-07</v>
      </c>
    </row>
    <row r="122" spans="1:5" ht="12.75">
      <c r="A122">
        <f t="shared" si="12"/>
        <v>118</v>
      </c>
      <c r="B122" s="3">
        <f t="shared" si="13"/>
        <v>-1.2647554774741753E-07</v>
      </c>
      <c r="C122" s="3">
        <f t="shared" si="14"/>
        <v>0</v>
      </c>
      <c r="D122" s="1">
        <f t="shared" si="5"/>
        <v>0.05</v>
      </c>
      <c r="E122" s="3">
        <f t="shared" si="15"/>
        <v>-1.3279932513478842E-07</v>
      </c>
    </row>
    <row r="123" spans="1:5" ht="12.75">
      <c r="A123">
        <f t="shared" si="12"/>
        <v>119</v>
      </c>
      <c r="B123" s="3">
        <f t="shared" si="13"/>
        <v>-1.3279932513478842E-07</v>
      </c>
      <c r="C123" s="3">
        <f t="shared" si="14"/>
        <v>0</v>
      </c>
      <c r="D123" s="1">
        <f t="shared" si="5"/>
        <v>0.05</v>
      </c>
      <c r="E123" s="3">
        <f t="shared" si="15"/>
        <v>-1.3943929139152783E-07</v>
      </c>
    </row>
    <row r="124" spans="1:5" ht="12.75">
      <c r="A124">
        <f t="shared" si="12"/>
        <v>120</v>
      </c>
      <c r="B124" s="3">
        <f t="shared" si="13"/>
        <v>-1.3943929139152783E-07</v>
      </c>
      <c r="C124" s="3">
        <f t="shared" si="14"/>
        <v>0</v>
      </c>
      <c r="D124" s="1">
        <f t="shared" si="5"/>
        <v>0.05</v>
      </c>
      <c r="E124" s="3">
        <f t="shared" si="15"/>
        <v>-1.4641125596110422E-07</v>
      </c>
    </row>
    <row r="125" spans="1:5" ht="12.75">
      <c r="A125">
        <f t="shared" si="12"/>
        <v>121</v>
      </c>
      <c r="B125" s="3">
        <f t="shared" si="13"/>
        <v>-1.4641125596110422E-07</v>
      </c>
      <c r="C125" s="3">
        <f t="shared" si="14"/>
        <v>0</v>
      </c>
      <c r="D125" s="1">
        <f t="shared" si="5"/>
        <v>0.05</v>
      </c>
      <c r="E125" s="3">
        <f t="shared" si="15"/>
        <v>-1.5373181875915944E-07</v>
      </c>
    </row>
    <row r="126" spans="1:5" ht="12.75">
      <c r="A126">
        <f t="shared" si="12"/>
        <v>122</v>
      </c>
      <c r="B126" s="3">
        <f t="shared" si="13"/>
        <v>-1.5373181875915944E-07</v>
      </c>
      <c r="C126" s="3">
        <f t="shared" si="14"/>
        <v>0</v>
      </c>
      <c r="D126" s="1">
        <f t="shared" si="5"/>
        <v>0.05</v>
      </c>
      <c r="E126" s="3">
        <f t="shared" si="15"/>
        <v>-1.614184096971174E-07</v>
      </c>
    </row>
    <row r="127" spans="1:5" ht="12.75">
      <c r="A127">
        <f t="shared" si="12"/>
        <v>123</v>
      </c>
      <c r="B127" s="3">
        <f t="shared" si="13"/>
        <v>-1.614184096971174E-07</v>
      </c>
      <c r="C127" s="3">
        <f t="shared" si="14"/>
        <v>0</v>
      </c>
      <c r="D127" s="1">
        <f t="shared" si="5"/>
        <v>0.05</v>
      </c>
      <c r="E127" s="3">
        <f t="shared" si="15"/>
        <v>-1.6948933018197327E-07</v>
      </c>
    </row>
    <row r="128" spans="1:5" ht="12.75">
      <c r="A128">
        <f t="shared" si="12"/>
        <v>124</v>
      </c>
      <c r="B128" s="3">
        <f t="shared" si="13"/>
        <v>-1.6948933018197327E-07</v>
      </c>
      <c r="C128" s="3">
        <f t="shared" si="14"/>
        <v>0</v>
      </c>
      <c r="D128" s="1">
        <f t="shared" si="5"/>
        <v>0.05</v>
      </c>
      <c r="E128" s="3">
        <f t="shared" si="15"/>
        <v>-1.7796379669107194E-07</v>
      </c>
    </row>
    <row r="129" spans="1:5" ht="12.75">
      <c r="A129">
        <f t="shared" si="12"/>
        <v>125</v>
      </c>
      <c r="B129" s="3">
        <f t="shared" si="13"/>
        <v>-1.7796379669107194E-07</v>
      </c>
      <c r="C129" s="3">
        <f t="shared" si="14"/>
        <v>0</v>
      </c>
      <c r="D129" s="1">
        <f t="shared" si="5"/>
        <v>0.05</v>
      </c>
      <c r="E129" s="3">
        <f t="shared" si="15"/>
        <v>-1.8686198652562553E-07</v>
      </c>
    </row>
    <row r="130" spans="1:5" ht="12.75">
      <c r="A130">
        <f t="shared" si="12"/>
        <v>126</v>
      </c>
      <c r="B130" s="3">
        <f t="shared" si="13"/>
        <v>-1.8686198652562553E-07</v>
      </c>
      <c r="C130" s="3">
        <f t="shared" si="14"/>
        <v>0</v>
      </c>
      <c r="D130" s="1">
        <f t="shared" si="5"/>
        <v>0.05</v>
      </c>
      <c r="E130" s="3">
        <f t="shared" si="15"/>
        <v>-1.962050858519068E-07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Funding for Retirement</dc:title>
  <dc:subject>Retirement Savings</dc:subject>
  <dc:creator>Julie Rains, Wise Bread</dc:creator>
  <cp:keywords/>
  <dc:description/>
  <cp:lastModifiedBy>Tim Rains</cp:lastModifiedBy>
  <dcterms:created xsi:type="dcterms:W3CDTF">2007-10-30T16:19:20Z</dcterms:created>
  <dcterms:modified xsi:type="dcterms:W3CDTF">2007-11-07T17:56:45Z</dcterms:modified>
  <cp:category/>
  <cp:version/>
  <cp:contentType/>
  <cp:contentStatus/>
</cp:coreProperties>
</file>